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drawings/drawing9.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129.43.50.2\Share\301：2026年度_地域活動補助\"/>
    </mc:Choice>
  </mc:AlternateContent>
  <xr:revisionPtr revIDLastSave="0" documentId="13_ncr:1_{FD73B276-5CBC-47E9-97FF-9A388EA06DC0}" xr6:coauthVersionLast="47" xr6:coauthVersionMax="47" xr10:uidLastSave="{00000000-0000-0000-0000-000000000000}"/>
  <workbookProtection workbookAlgorithmName="SHA-512" workbookHashValue="va6Lk4xMUQPP0sNdR7a+EbpqMyqeJtyjN7WS+QVfBarotvW/5fPK4Mg9ItMkvy5YIMwnXUg2R1KHYPgw9avdEg==" workbookSaltValue="/GK9VTVBdi3N8DiPEVm0bw==" workbookSpinCount="100000" lockStructure="1"/>
  <bookViews>
    <workbookView xWindow="-108" yWindow="-108" windowWidth="23256" windowHeight="12456" tabRatio="875" xr2:uid="{E7D6A2EF-BF5F-4DEC-A6F6-B43D8FD50852}"/>
  </bookViews>
  <sheets>
    <sheet name="目次" sheetId="25" r:id="rId1"/>
    <sheet name="応募申請様式⇒" sheetId="27" r:id="rId2"/>
    <sheet name="様式第１_応募申請書" sheetId="21" r:id="rId3"/>
    <sheet name="様式第２_実施計画書" sheetId="22" r:id="rId4"/>
    <sheet name="様式第３_経費内訳" sheetId="24" r:id="rId5"/>
    <sheet name="交付規程様式⇒" sheetId="26" r:id="rId6"/>
    <sheet name="様式第１_交付申請書" sheetId="2" r:id="rId7"/>
    <sheet name="別紙１_実施計画書" sheetId="3" r:id="rId8"/>
    <sheet name="別紙２_経費内訳" sheetId="4" r:id="rId9"/>
    <sheet name="様式第１０_完了実績報告書" sheetId="5" r:id="rId10"/>
    <sheet name="別紙１_実施報告書" sheetId="6" r:id="rId11"/>
    <sheet name="別紙２_経費所要額精算調書" sheetId="7" r:id="rId12"/>
    <sheet name="報告シート様式⇒" sheetId="8" r:id="rId13"/>
    <sheet name="【事業開始時】事業全体" sheetId="10" r:id="rId14"/>
    <sheet name="【実施期間中】報告シート" sheetId="11" r:id="rId15"/>
    <sheet name="【事業終了時】事業全体" sheetId="12" r:id="rId16"/>
  </sheets>
  <definedNames>
    <definedName name="Module1.社内配布用印刷">#REF!</definedName>
    <definedName name="Module1.提出用印刷">#REF!</definedName>
    <definedName name="_xlnm.Print_Area" localSheetId="13">【事業開始時】事業全体!$A$1:$M$22</definedName>
    <definedName name="_xlnm.Print_Area" localSheetId="15">【事業終了時】事業全体!$A$1:$L$37</definedName>
    <definedName name="_xlnm.Print_Area" localSheetId="14">【実施期間中】報告シート!$B$1:$V$41</definedName>
    <definedName name="_xlnm.Print_Area" localSheetId="7">別紙１_実施計画書!$B$2:$AC$429</definedName>
    <definedName name="_xlnm.Print_Area" localSheetId="10">別紙１_実施報告書!$B$2:$AC$559</definedName>
    <definedName name="_xlnm.Print_Area" localSheetId="11">別紙２_経費所要額精算調書!$B$1:$Z$32</definedName>
    <definedName name="_xlnm.Print_Area" localSheetId="8">別紙２_経費内訳!$B$2:$X$30</definedName>
    <definedName name="_xlnm.Print_Area" localSheetId="0">目次!$A$1:$J$24</definedName>
    <definedName name="_xlnm.Print_Area" localSheetId="2">様式第１_応募申請書!$B$2:$X$54</definedName>
    <definedName name="_xlnm.Print_Area" localSheetId="6">様式第１_交付申請書!$B$2:$X$54</definedName>
    <definedName name="_xlnm.Print_Area" localSheetId="9">様式第１０_完了実績報告書!$B$2:$X$58</definedName>
    <definedName name="_xlnm.Print_Area" localSheetId="3">様式第２_実施計画書!$B$2:$AC$429</definedName>
    <definedName name="_xlnm.Print_Area" localSheetId="4">様式第３_経費内訳!$B$2:$X$30</definedName>
    <definedName name="_xlnm.Print_Titles" localSheetId="14">【実施期間中】報告シート!$B:$D,【実施期間中】報告シート!$2:$5</definedName>
    <definedName name="_xlnm.Print_Titles">#REF!</definedName>
    <definedName name="Z_E6F23190_6F80_4C34_A8BE_745DBD5561EE_.wvu.PrintArea" localSheetId="13" hidden="1">【事業開始時】事業全体!$A$1:$R$35</definedName>
    <definedName name="Z_E6F23190_6F80_4C34_A8BE_745DBD5561EE_.wvu.PrintArea" localSheetId="15" hidden="1">【事業終了時】事業全体!$A$1:$L$36</definedName>
    <definedName name="Z_E6F23190_6F80_4C34_A8BE_745DBD5561EE_.wvu.PrintArea" localSheetId="14" hidden="1">【実施期間中】報告シート!$B$2:$V$41</definedName>
    <definedName name="Z_E6F23190_6F80_4C34_A8BE_745DBD5561EE_.wvu.PrintArea" localSheetId="7" hidden="1">別紙１_実施計画書!$B$2:$AC$430</definedName>
    <definedName name="Z_E6F23190_6F80_4C34_A8BE_745DBD5561EE_.wvu.PrintArea" localSheetId="10" hidden="1">別紙１_実施報告書!$B$2:$AC$560</definedName>
    <definedName name="Z_E6F23190_6F80_4C34_A8BE_745DBD5561EE_.wvu.PrintArea" localSheetId="11" hidden="1">別紙２_経費所要額精算調書!$B$1:$Z$32</definedName>
    <definedName name="Z_E6F23190_6F80_4C34_A8BE_745DBD5561EE_.wvu.PrintArea" localSheetId="8" hidden="1">別紙２_経費内訳!$B$2:$X$30</definedName>
    <definedName name="Z_E6F23190_6F80_4C34_A8BE_745DBD5561EE_.wvu.PrintArea" localSheetId="2" hidden="1">様式第１_応募申請書!$B$2:$X$55</definedName>
    <definedName name="Z_E6F23190_6F80_4C34_A8BE_745DBD5561EE_.wvu.PrintArea" localSheetId="6" hidden="1">様式第１_交付申請書!$B$2:$X$56</definedName>
    <definedName name="Z_E6F23190_6F80_4C34_A8BE_745DBD5561EE_.wvu.PrintArea" localSheetId="9" hidden="1">様式第１０_完了実績報告書!$B$2:$X$61</definedName>
    <definedName name="Z_E6F23190_6F80_4C34_A8BE_745DBD5561EE_.wvu.PrintArea" localSheetId="3" hidden="1">様式第２_実施計画書!$B$2:$AC$430</definedName>
    <definedName name="Z_E6F23190_6F80_4C34_A8BE_745DBD5561EE_.wvu.PrintArea" localSheetId="4" hidden="1">様式第３_経費内訳!$B$2:$X$30</definedName>
    <definedName name="Z_E6F23190_6F80_4C34_A8BE_745DBD5561EE_.wvu.PrintTitles" localSheetId="14" hidden="1">【実施期間中】報告シート!$B:$D,【実施期間中】報告シート!$2:$5</definedName>
    <definedName name="社内配布用印刷">#REF!</definedName>
    <definedName name="新型構変選択">#REF!</definedName>
    <definedName name="製作者選択">#REF!</definedName>
    <definedName name="提出用印刷">#REF!</definedName>
    <definedName name="有無選択" localSheetId="9">#REF!</definedName>
  </definedNames>
  <calcPr calcId="191029"/>
  <customWorkbookViews>
    <customWorkbookView name="Nakashima, Kodai - 個人用ビュー" guid="{E6F23190-6F80-4C34-A8BE-745DBD5561EE}" mergeInterval="0" personalView="1" maximized="1" xWindow="-9" yWindow="-9" windowWidth="1938" windowHeight="1168" tabRatio="899" activeSheetId="1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3" i="6" l="1"/>
  <c r="B3" i="12"/>
  <c r="F13" i="12"/>
  <c r="E19" i="10"/>
  <c r="H29" i="11"/>
  <c r="H19" i="11"/>
  <c r="V8" i="7"/>
  <c r="E40" i="6"/>
  <c r="D7" i="3"/>
  <c r="T10" i="22"/>
  <c r="T10" i="3" s="1"/>
  <c r="T10" i="6" s="1"/>
  <c r="J12" i="3"/>
  <c r="J12" i="6" s="1"/>
  <c r="D12" i="3"/>
  <c r="D12" i="6" s="1"/>
  <c r="J19" i="22"/>
  <c r="J19" i="3" s="1"/>
  <c r="J19" i="6" s="1"/>
  <c r="D19" i="22"/>
  <c r="D19" i="3" s="1"/>
  <c r="D19" i="6" s="1"/>
  <c r="E17" i="22"/>
  <c r="E17" i="3" s="1"/>
  <c r="E17" i="6" s="1"/>
  <c r="E16" i="22"/>
  <c r="E16" i="3" s="1"/>
  <c r="E16" i="6" s="1"/>
  <c r="E15" i="22"/>
  <c r="E15" i="3" s="1"/>
  <c r="E15" i="6" s="1"/>
  <c r="J10" i="22"/>
  <c r="J10" i="3" s="1"/>
  <c r="J10" i="6" s="1"/>
  <c r="D10" i="22"/>
  <c r="D10" i="3" s="1"/>
  <c r="D10" i="6" s="1"/>
  <c r="AE371" i="3"/>
  <c r="AE347" i="3"/>
  <c r="AE323" i="3"/>
  <c r="AE299" i="3"/>
  <c r="AE275" i="3"/>
  <c r="AE251" i="3"/>
  <c r="AE227" i="3"/>
  <c r="AE203" i="3"/>
  <c r="AE179" i="3"/>
  <c r="AE155" i="3"/>
  <c r="AE131" i="3"/>
  <c r="AE107" i="3"/>
  <c r="AE83" i="3"/>
  <c r="AE59" i="3"/>
  <c r="AE35" i="3"/>
  <c r="AE347" i="22"/>
  <c r="AE371" i="22"/>
  <c r="AE323" i="22"/>
  <c r="AE299" i="22"/>
  <c r="AE275" i="22"/>
  <c r="AE251" i="22"/>
  <c r="AE227" i="22"/>
  <c r="AE203" i="22"/>
  <c r="AE179" i="22"/>
  <c r="AE155" i="22"/>
  <c r="AE131" i="22"/>
  <c r="AE107" i="22"/>
  <c r="AE83" i="22"/>
  <c r="AE59" i="22"/>
  <c r="AE35" i="22"/>
  <c r="V14" i="11"/>
  <c r="V9" i="11"/>
  <c r="V10" i="11"/>
  <c r="V11" i="11"/>
  <c r="V12" i="11"/>
  <c r="V13" i="11"/>
  <c r="V15" i="11"/>
  <c r="V8" i="11"/>
  <c r="U9" i="11"/>
  <c r="U10" i="11"/>
  <c r="U11" i="11"/>
  <c r="U12" i="11"/>
  <c r="U13" i="11"/>
  <c r="U14" i="11"/>
  <c r="U15" i="11"/>
  <c r="U8" i="11"/>
  <c r="T9" i="11"/>
  <c r="T10" i="11"/>
  <c r="T11" i="11"/>
  <c r="T12" i="11"/>
  <c r="T13" i="11"/>
  <c r="T14" i="11"/>
  <c r="T15" i="11"/>
  <c r="T8" i="11"/>
  <c r="S9" i="11"/>
  <c r="S10" i="11"/>
  <c r="S11" i="11"/>
  <c r="S12" i="11"/>
  <c r="S13" i="11"/>
  <c r="S14" i="11"/>
  <c r="S15" i="11"/>
  <c r="S8" i="11"/>
  <c r="R9" i="11"/>
  <c r="R10" i="11"/>
  <c r="R11" i="11"/>
  <c r="R12" i="11"/>
  <c r="R13" i="11"/>
  <c r="R14" i="11"/>
  <c r="R15" i="11"/>
  <c r="R8" i="11"/>
  <c r="Q9" i="11"/>
  <c r="Q10" i="11"/>
  <c r="Q11" i="11"/>
  <c r="Q12" i="11"/>
  <c r="Q13" i="11"/>
  <c r="Q14" i="11"/>
  <c r="Q15" i="11"/>
  <c r="Q8" i="11"/>
  <c r="P9" i="11"/>
  <c r="P10" i="11"/>
  <c r="P11" i="11"/>
  <c r="P12" i="11"/>
  <c r="P13" i="11"/>
  <c r="P14" i="11"/>
  <c r="P15" i="11"/>
  <c r="P8" i="11"/>
  <c r="O9" i="11"/>
  <c r="O10" i="11"/>
  <c r="O11" i="11"/>
  <c r="O12" i="11"/>
  <c r="O13" i="11"/>
  <c r="O14" i="11"/>
  <c r="O15" i="11"/>
  <c r="O8" i="11"/>
  <c r="N9" i="11"/>
  <c r="N10" i="11"/>
  <c r="N11" i="11"/>
  <c r="N12" i="11"/>
  <c r="N13" i="11"/>
  <c r="N14" i="11"/>
  <c r="N15" i="11"/>
  <c r="N8" i="11"/>
  <c r="M9" i="11"/>
  <c r="M10" i="11"/>
  <c r="M11" i="11"/>
  <c r="M12" i="11"/>
  <c r="M13" i="11"/>
  <c r="M14" i="11"/>
  <c r="M15" i="11"/>
  <c r="M8" i="11"/>
  <c r="L9" i="11"/>
  <c r="L10" i="11"/>
  <c r="L11" i="11"/>
  <c r="L12" i="11"/>
  <c r="L13" i="11"/>
  <c r="L14" i="11"/>
  <c r="L15" i="11"/>
  <c r="L8" i="11"/>
  <c r="K9" i="11"/>
  <c r="K10" i="11"/>
  <c r="K11" i="11"/>
  <c r="K12" i="11"/>
  <c r="K13" i="11"/>
  <c r="K14" i="11"/>
  <c r="K15" i="11"/>
  <c r="K8" i="11"/>
  <c r="J15" i="11"/>
  <c r="J9" i="11"/>
  <c r="J10" i="11"/>
  <c r="J11" i="11"/>
  <c r="J12" i="11"/>
  <c r="J13" i="11"/>
  <c r="J14" i="11"/>
  <c r="J8" i="11"/>
  <c r="I15" i="11"/>
  <c r="I9" i="11"/>
  <c r="I10" i="11"/>
  <c r="I11" i="11"/>
  <c r="I12" i="11"/>
  <c r="I13" i="11"/>
  <c r="I14" i="11"/>
  <c r="I8" i="11"/>
  <c r="H15" i="11"/>
  <c r="H12" i="11"/>
  <c r="H13" i="11"/>
  <c r="H14" i="11"/>
  <c r="H11" i="11"/>
  <c r="H10" i="11"/>
  <c r="H9" i="11"/>
  <c r="H8" i="11"/>
  <c r="G401" i="22"/>
  <c r="G400" i="22"/>
  <c r="G397" i="22"/>
  <c r="G398" i="22" s="1"/>
  <c r="T36" i="11"/>
  <c r="T37" i="11"/>
  <c r="S37" i="11"/>
  <c r="R37" i="11"/>
  <c r="AE25" i="3" l="1"/>
  <c r="I524" i="6"/>
  <c r="I523" i="6"/>
  <c r="I522" i="6"/>
  <c r="I491" i="6"/>
  <c r="I490" i="6"/>
  <c r="I489" i="6"/>
  <c r="I458" i="6"/>
  <c r="I457" i="6"/>
  <c r="I456" i="6"/>
  <c r="I425" i="6"/>
  <c r="I424" i="6"/>
  <c r="I423" i="6"/>
  <c r="I392" i="6"/>
  <c r="I391" i="6"/>
  <c r="I390" i="6"/>
  <c r="I359" i="6"/>
  <c r="I358" i="6"/>
  <c r="I357" i="6"/>
  <c r="I326" i="6"/>
  <c r="I325" i="6"/>
  <c r="I324" i="6"/>
  <c r="I293" i="6"/>
  <c r="I292" i="6"/>
  <c r="I291" i="6"/>
  <c r="I260" i="6"/>
  <c r="I259" i="6"/>
  <c r="I258" i="6"/>
  <c r="I227" i="6"/>
  <c r="I226" i="6"/>
  <c r="I225" i="6"/>
  <c r="I194" i="6"/>
  <c r="I193" i="6"/>
  <c r="I192" i="6"/>
  <c r="I161" i="6"/>
  <c r="I160" i="6"/>
  <c r="I159" i="6"/>
  <c r="I128" i="6"/>
  <c r="I127" i="6"/>
  <c r="I126" i="6"/>
  <c r="I95" i="6"/>
  <c r="I94" i="6"/>
  <c r="I93" i="6"/>
  <c r="I62" i="6"/>
  <c r="I61" i="6"/>
  <c r="I60" i="6"/>
  <c r="V36" i="11"/>
  <c r="U36" i="11"/>
  <c r="S36" i="11"/>
  <c r="R36" i="11"/>
  <c r="Q36" i="11"/>
  <c r="P36" i="11"/>
  <c r="O36" i="11"/>
  <c r="N36" i="11"/>
  <c r="M36" i="11"/>
  <c r="L36" i="11"/>
  <c r="K36" i="11"/>
  <c r="J36" i="11"/>
  <c r="I36" i="11"/>
  <c r="H36" i="11"/>
  <c r="H37" i="11"/>
  <c r="V38" i="11"/>
  <c r="V37" i="11"/>
  <c r="V31" i="11"/>
  <c r="U38" i="11"/>
  <c r="U37" i="11"/>
  <c r="U31" i="11"/>
  <c r="T38" i="11"/>
  <c r="T31" i="11"/>
  <c r="S38" i="11"/>
  <c r="S31" i="11"/>
  <c r="R38" i="11"/>
  <c r="R31" i="11"/>
  <c r="Q38" i="11"/>
  <c r="Q37" i="11"/>
  <c r="Q31" i="11"/>
  <c r="K38" i="11"/>
  <c r="K37" i="11"/>
  <c r="L38" i="11"/>
  <c r="L37" i="11"/>
  <c r="N38" i="11"/>
  <c r="N37" i="11"/>
  <c r="O38" i="11"/>
  <c r="O37" i="11"/>
  <c r="P38" i="11"/>
  <c r="P37" i="11"/>
  <c r="P31" i="11"/>
  <c r="O31" i="11"/>
  <c r="N31" i="11"/>
  <c r="M38" i="11"/>
  <c r="M37" i="11"/>
  <c r="M31" i="11"/>
  <c r="L31" i="11"/>
  <c r="K31" i="11"/>
  <c r="J38" i="11"/>
  <c r="I38" i="11"/>
  <c r="I37" i="11"/>
  <c r="J37" i="11"/>
  <c r="J31" i="11"/>
  <c r="H38" i="11"/>
  <c r="H31" i="11"/>
  <c r="A41" i="11"/>
  <c r="H20" i="11"/>
  <c r="G533" i="6" l="1"/>
  <c r="G534" i="6" s="1"/>
  <c r="I186" i="6"/>
  <c r="I185" i="6"/>
  <c r="J31" i="7" l="1"/>
  <c r="B8" i="7" s="1"/>
  <c r="L8" i="7" s="1"/>
  <c r="Q8" i="7" s="1"/>
  <c r="B11" i="7" s="1"/>
  <c r="G11" i="7" s="1"/>
  <c r="AI434" i="6"/>
  <c r="AH434" i="6"/>
  <c r="V30" i="11"/>
  <c r="V28" i="11"/>
  <c r="K510" i="6" s="1"/>
  <c r="U30" i="11"/>
  <c r="U28" i="11"/>
  <c r="K477" i="6" s="1"/>
  <c r="T30" i="11"/>
  <c r="T28" i="11"/>
  <c r="K444" i="6" s="1"/>
  <c r="S30" i="11"/>
  <c r="S28" i="11"/>
  <c r="K411" i="6" s="1"/>
  <c r="R30" i="11"/>
  <c r="R28" i="11"/>
  <c r="K378" i="6" s="1"/>
  <c r="Q30" i="11"/>
  <c r="Q28" i="11"/>
  <c r="K345" i="6" s="1"/>
  <c r="P30" i="11"/>
  <c r="P28" i="11"/>
  <c r="K312" i="6" s="1"/>
  <c r="O28" i="11"/>
  <c r="K279" i="6" s="1"/>
  <c r="O30" i="11"/>
  <c r="I512" i="6"/>
  <c r="V29" i="11"/>
  <c r="K511" i="6" s="1"/>
  <c r="I479" i="6"/>
  <c r="U29" i="11"/>
  <c r="K478" i="6" s="1"/>
  <c r="I446" i="6"/>
  <c r="T29" i="11"/>
  <c r="K445" i="6" s="1"/>
  <c r="I413" i="6"/>
  <c r="S29" i="11"/>
  <c r="K412" i="6" s="1"/>
  <c r="I380" i="6"/>
  <c r="R29" i="11"/>
  <c r="K379" i="6" s="1"/>
  <c r="I347" i="6"/>
  <c r="Q29" i="11"/>
  <c r="K346" i="6" s="1"/>
  <c r="I314" i="6"/>
  <c r="P29" i="11"/>
  <c r="K313" i="6" s="1"/>
  <c r="I281" i="6"/>
  <c r="O29" i="11"/>
  <c r="K280" i="6" s="1"/>
  <c r="V26" i="11"/>
  <c r="V25" i="11"/>
  <c r="U26" i="11"/>
  <c r="U25" i="11"/>
  <c r="T26" i="11"/>
  <c r="T25" i="11"/>
  <c r="S26" i="11"/>
  <c r="S25" i="11"/>
  <c r="R26" i="11"/>
  <c r="R25" i="11"/>
  <c r="Q26" i="11"/>
  <c r="Q25" i="11"/>
  <c r="P26" i="11"/>
  <c r="P25" i="11"/>
  <c r="O26" i="11"/>
  <c r="O25" i="11"/>
  <c r="N26" i="11"/>
  <c r="N25" i="11"/>
  <c r="M26" i="11"/>
  <c r="M25" i="11"/>
  <c r="L26" i="11"/>
  <c r="L25" i="11"/>
  <c r="K26" i="11"/>
  <c r="K25" i="11"/>
  <c r="J26" i="11"/>
  <c r="J25" i="11"/>
  <c r="I26" i="11"/>
  <c r="I25" i="11"/>
  <c r="H25" i="11"/>
  <c r="H26" i="11"/>
  <c r="H23" i="11"/>
  <c r="E46" i="6" s="1"/>
  <c r="I248" i="6"/>
  <c r="N30" i="11"/>
  <c r="M30" i="11"/>
  <c r="I182" i="6"/>
  <c r="L30" i="11"/>
  <c r="K30" i="11"/>
  <c r="I116" i="6"/>
  <c r="J30" i="11"/>
  <c r="I30" i="11"/>
  <c r="I31" i="11"/>
  <c r="I83" i="6" s="1"/>
  <c r="K49" i="6"/>
  <c r="H28" i="11"/>
  <c r="K48" i="6" s="1"/>
  <c r="I28" i="11"/>
  <c r="K81" i="6" s="1"/>
  <c r="I29" i="11"/>
  <c r="K82" i="6" s="1"/>
  <c r="J28" i="11"/>
  <c r="K114" i="6" s="1"/>
  <c r="J29" i="11"/>
  <c r="K115" i="6" s="1"/>
  <c r="K28" i="11"/>
  <c r="K147" i="6" s="1"/>
  <c r="K29" i="11"/>
  <c r="K148" i="6" s="1"/>
  <c r="L28" i="11"/>
  <c r="K180" i="6" s="1"/>
  <c r="L29" i="11"/>
  <c r="K181" i="6" s="1"/>
  <c r="M28" i="11"/>
  <c r="K213" i="6" s="1"/>
  <c r="M29" i="11"/>
  <c r="K214" i="6" s="1"/>
  <c r="N28" i="11"/>
  <c r="K246" i="6" s="1"/>
  <c r="N29" i="11"/>
  <c r="K247" i="6" s="1"/>
  <c r="H30" i="11"/>
  <c r="I50" i="6"/>
  <c r="V7" i="11"/>
  <c r="E497" i="6" s="1"/>
  <c r="U7" i="11"/>
  <c r="E464" i="6" s="1"/>
  <c r="T7" i="11"/>
  <c r="E431" i="6" s="1"/>
  <c r="S7" i="11"/>
  <c r="E398" i="6" s="1"/>
  <c r="R7" i="11"/>
  <c r="E365" i="6" s="1"/>
  <c r="Q7" i="11"/>
  <c r="E332" i="6" s="1"/>
  <c r="P7" i="11"/>
  <c r="E299" i="6" s="1"/>
  <c r="O7" i="11"/>
  <c r="E266" i="6" s="1"/>
  <c r="N7" i="11"/>
  <c r="E233" i="6" s="1"/>
  <c r="M7" i="11"/>
  <c r="E200" i="6" s="1"/>
  <c r="L7" i="11"/>
  <c r="E167" i="6" s="1"/>
  <c r="K7" i="11"/>
  <c r="E134" i="6" s="1"/>
  <c r="J7" i="11"/>
  <c r="E101" i="6" s="1"/>
  <c r="I7" i="11"/>
  <c r="E68" i="6" s="1"/>
  <c r="H7" i="11"/>
  <c r="E35" i="6" s="1"/>
  <c r="H16" i="11"/>
  <c r="E39" i="6" s="1"/>
  <c r="H18" i="11"/>
  <c r="S39" i="6" s="1"/>
  <c r="E77" i="6"/>
  <c r="I516" i="6"/>
  <c r="I515" i="6"/>
  <c r="K514" i="6"/>
  <c r="K513" i="6"/>
  <c r="I483" i="6"/>
  <c r="I482" i="6"/>
  <c r="K481" i="6"/>
  <c r="K480" i="6"/>
  <c r="I450" i="6"/>
  <c r="I449" i="6"/>
  <c r="K448" i="6"/>
  <c r="K447" i="6"/>
  <c r="I417" i="6"/>
  <c r="I416" i="6"/>
  <c r="K415" i="6"/>
  <c r="K414" i="6"/>
  <c r="I384" i="6"/>
  <c r="I383" i="6"/>
  <c r="K382" i="6"/>
  <c r="K381" i="6"/>
  <c r="I351" i="6"/>
  <c r="I350" i="6"/>
  <c r="K349" i="6"/>
  <c r="K348" i="6"/>
  <c r="I318" i="6"/>
  <c r="I317" i="6"/>
  <c r="K316" i="6"/>
  <c r="K315" i="6"/>
  <c r="I285" i="6"/>
  <c r="I284" i="6"/>
  <c r="K283" i="6"/>
  <c r="K282" i="6"/>
  <c r="I252" i="6"/>
  <c r="I251" i="6"/>
  <c r="K250" i="6"/>
  <c r="K249" i="6"/>
  <c r="I219" i="6"/>
  <c r="I218" i="6"/>
  <c r="K217" i="6"/>
  <c r="K216" i="6"/>
  <c r="K183" i="6"/>
  <c r="K184" i="6"/>
  <c r="K150" i="6"/>
  <c r="I153" i="6"/>
  <c r="I152" i="6"/>
  <c r="K151" i="6"/>
  <c r="K117" i="6"/>
  <c r="I120" i="6"/>
  <c r="I119" i="6"/>
  <c r="K118" i="6"/>
  <c r="K84" i="6"/>
  <c r="I87" i="6"/>
  <c r="I86" i="6"/>
  <c r="K85" i="6"/>
  <c r="K51" i="6"/>
  <c r="I215" i="6"/>
  <c r="I149" i="6"/>
  <c r="E506" i="6"/>
  <c r="E473" i="6"/>
  <c r="E440" i="6"/>
  <c r="E407" i="6"/>
  <c r="E374" i="6"/>
  <c r="E341" i="6"/>
  <c r="E308" i="6"/>
  <c r="E275" i="6"/>
  <c r="E242" i="6"/>
  <c r="E209" i="6"/>
  <c r="E176" i="6"/>
  <c r="E143" i="6"/>
  <c r="E110" i="6"/>
  <c r="E44" i="6"/>
  <c r="I517" i="6"/>
  <c r="I484" i="6"/>
  <c r="I451" i="6"/>
  <c r="I418" i="6"/>
  <c r="I385" i="6"/>
  <c r="I352" i="6"/>
  <c r="I319" i="6"/>
  <c r="I286" i="6"/>
  <c r="I253" i="6"/>
  <c r="I220" i="6"/>
  <c r="I187" i="6"/>
  <c r="I154" i="6"/>
  <c r="I121" i="6"/>
  <c r="I122" i="6"/>
  <c r="I88" i="6"/>
  <c r="I89" i="6"/>
  <c r="I55" i="6"/>
  <c r="I518" i="6"/>
  <c r="I485" i="6"/>
  <c r="I452" i="6"/>
  <c r="I419" i="6"/>
  <c r="I386" i="6"/>
  <c r="I353" i="6"/>
  <c r="I320" i="6"/>
  <c r="I287" i="6"/>
  <c r="I254" i="6"/>
  <c r="I221" i="6"/>
  <c r="I188" i="6"/>
  <c r="I155" i="6"/>
  <c r="I56" i="6"/>
  <c r="I54" i="6"/>
  <c r="I53" i="6"/>
  <c r="K52" i="6"/>
  <c r="E47" i="6"/>
  <c r="E509" i="6"/>
  <c r="E476" i="6"/>
  <c r="E443" i="6"/>
  <c r="E410" i="6"/>
  <c r="E377" i="6"/>
  <c r="E344" i="6"/>
  <c r="E311" i="6"/>
  <c r="E278" i="6"/>
  <c r="E245" i="6"/>
  <c r="E212" i="6"/>
  <c r="E179" i="6"/>
  <c r="E146" i="6"/>
  <c r="E113" i="6"/>
  <c r="E80" i="6"/>
  <c r="I29" i="24"/>
  <c r="E6" i="24" s="1"/>
  <c r="O6" i="24" s="1"/>
  <c r="I23" i="11"/>
  <c r="E79" i="6" s="1"/>
  <c r="V23" i="11"/>
  <c r="E508" i="6" s="1"/>
  <c r="U23" i="11"/>
  <c r="E475" i="6" s="1"/>
  <c r="T23" i="11"/>
  <c r="E442" i="6" s="1"/>
  <c r="S23" i="11"/>
  <c r="E409" i="6" s="1"/>
  <c r="R23" i="11"/>
  <c r="E376" i="6" s="1"/>
  <c r="Q23" i="11"/>
  <c r="E343" i="6" s="1"/>
  <c r="P23" i="11"/>
  <c r="E310" i="6" s="1"/>
  <c r="O23" i="11"/>
  <c r="E277" i="6" s="1"/>
  <c r="N23" i="11"/>
  <c r="E244" i="6" s="1"/>
  <c r="M23" i="11"/>
  <c r="E211" i="6" s="1"/>
  <c r="L23" i="11"/>
  <c r="E178" i="6" s="1"/>
  <c r="K23" i="11"/>
  <c r="E145" i="6" s="1"/>
  <c r="J23" i="11"/>
  <c r="E112" i="6" s="1"/>
  <c r="V21" i="11"/>
  <c r="E504" i="6" s="1"/>
  <c r="V22" i="11"/>
  <c r="E505" i="6" s="1"/>
  <c r="U21" i="11"/>
  <c r="E471" i="6" s="1"/>
  <c r="U22" i="11"/>
  <c r="E472" i="6" s="1"/>
  <c r="T21" i="11"/>
  <c r="E438" i="6" s="1"/>
  <c r="T22" i="11"/>
  <c r="E439" i="6" s="1"/>
  <c r="S21" i="11"/>
  <c r="E405" i="6" s="1"/>
  <c r="S22" i="11"/>
  <c r="E406" i="6" s="1"/>
  <c r="R21" i="11"/>
  <c r="E372" i="6" s="1"/>
  <c r="R22" i="11"/>
  <c r="E373" i="6" s="1"/>
  <c r="Q21" i="11"/>
  <c r="E339" i="6" s="1"/>
  <c r="Q22" i="11"/>
  <c r="E340" i="6" s="1"/>
  <c r="P21" i="11"/>
  <c r="E306" i="6" s="1"/>
  <c r="P22" i="11"/>
  <c r="E307" i="6" s="1"/>
  <c r="O21" i="11"/>
  <c r="E273" i="6" s="1"/>
  <c r="O22" i="11"/>
  <c r="E274" i="6" s="1"/>
  <c r="N21" i="11"/>
  <c r="E240" i="6" s="1"/>
  <c r="N22" i="11"/>
  <c r="E241" i="6" s="1"/>
  <c r="M21" i="11"/>
  <c r="E207" i="6" s="1"/>
  <c r="M22" i="11"/>
  <c r="E208" i="6" s="1"/>
  <c r="L21" i="11"/>
  <c r="E174" i="6" s="1"/>
  <c r="L22" i="11"/>
  <c r="E175" i="6" s="1"/>
  <c r="K21" i="11"/>
  <c r="E141" i="6" s="1"/>
  <c r="K22" i="11"/>
  <c r="E142" i="6" s="1"/>
  <c r="J21" i="11"/>
  <c r="E108" i="6" s="1"/>
  <c r="J22" i="11"/>
  <c r="E109" i="6" s="1"/>
  <c r="I21" i="11"/>
  <c r="E75" i="6" s="1"/>
  <c r="I22" i="11"/>
  <c r="E76" i="6" s="1"/>
  <c r="T20" i="11"/>
  <c r="E437" i="6" s="1"/>
  <c r="I20" i="11"/>
  <c r="E74" i="6" s="1"/>
  <c r="J20" i="11"/>
  <c r="E107" i="6" s="1"/>
  <c r="K20" i="11"/>
  <c r="E140" i="6" s="1"/>
  <c r="L20" i="11"/>
  <c r="E173" i="6" s="1"/>
  <c r="M20" i="11"/>
  <c r="E206" i="6" s="1"/>
  <c r="N20" i="11"/>
  <c r="E239" i="6" s="1"/>
  <c r="O20" i="11"/>
  <c r="E272" i="6" s="1"/>
  <c r="P20" i="11"/>
  <c r="E305" i="6" s="1"/>
  <c r="Q20" i="11"/>
  <c r="E338" i="6" s="1"/>
  <c r="R20" i="11"/>
  <c r="E371" i="6" s="1"/>
  <c r="S20" i="11"/>
  <c r="E404" i="6" s="1"/>
  <c r="H21" i="11"/>
  <c r="E42" i="6" s="1"/>
  <c r="H22" i="11"/>
  <c r="E43" i="6" s="1"/>
  <c r="AF38" i="6"/>
  <c r="A35" i="11"/>
  <c r="A34" i="11"/>
  <c r="A33" i="11"/>
  <c r="A32" i="11"/>
  <c r="G397" i="3"/>
  <c r="G400" i="3"/>
  <c r="E20" i="10" s="1"/>
  <c r="E14" i="12" s="1"/>
  <c r="G401" i="3"/>
  <c r="E21" i="10" s="1"/>
  <c r="E15" i="12" s="1"/>
  <c r="BH181" i="3"/>
  <c r="BC182" i="3"/>
  <c r="BH85" i="3"/>
  <c r="BC86" i="3"/>
  <c r="BH109" i="3"/>
  <c r="N11" i="2"/>
  <c r="AI25" i="22"/>
  <c r="BC374" i="22"/>
  <c r="BC182" i="22"/>
  <c r="N13" i="2"/>
  <c r="O40" i="5"/>
  <c r="B21" i="3"/>
  <c r="B21" i="6" s="1"/>
  <c r="AE38" i="6"/>
  <c r="AP38" i="6"/>
  <c r="AQ38" i="6"/>
  <c r="I29" i="4"/>
  <c r="E6" i="4" s="1"/>
  <c r="O6" i="4" s="1"/>
  <c r="M16" i="11"/>
  <c r="E204" i="6" s="1"/>
  <c r="S16" i="11"/>
  <c r="E402" i="6" s="1"/>
  <c r="BB500" i="6"/>
  <c r="BA500" i="6"/>
  <c r="AZ500" i="6"/>
  <c r="AY500" i="6"/>
  <c r="AX500" i="6"/>
  <c r="AW500" i="6"/>
  <c r="AV500" i="6"/>
  <c r="AU500" i="6"/>
  <c r="AT500" i="6"/>
  <c r="AS500" i="6"/>
  <c r="AR500" i="6"/>
  <c r="BB467" i="6"/>
  <c r="BA467" i="6"/>
  <c r="AZ467" i="6"/>
  <c r="AY467" i="6"/>
  <c r="AX467" i="6"/>
  <c r="AW467" i="6"/>
  <c r="AV467" i="6"/>
  <c r="AU467" i="6"/>
  <c r="AT467" i="6"/>
  <c r="AS467" i="6"/>
  <c r="AR467" i="6"/>
  <c r="BB434" i="6"/>
  <c r="BA434" i="6"/>
  <c r="AZ434" i="6"/>
  <c r="AY434" i="6"/>
  <c r="AX434" i="6"/>
  <c r="AW434" i="6"/>
  <c r="AV434" i="6"/>
  <c r="AU434" i="6"/>
  <c r="AT434" i="6"/>
  <c r="AS434" i="6"/>
  <c r="AR434" i="6"/>
  <c r="BB401" i="6"/>
  <c r="BA401" i="6"/>
  <c r="AZ401" i="6"/>
  <c r="AY401" i="6"/>
  <c r="AX401" i="6"/>
  <c r="AW401" i="6"/>
  <c r="AV401" i="6"/>
  <c r="AU401" i="6"/>
  <c r="AT401" i="6"/>
  <c r="AS401" i="6"/>
  <c r="AR401" i="6"/>
  <c r="BB368" i="6"/>
  <c r="BA368" i="6"/>
  <c r="AZ368" i="6"/>
  <c r="AY368" i="6"/>
  <c r="AX368" i="6"/>
  <c r="AW368" i="6"/>
  <c r="AV368" i="6"/>
  <c r="AU368" i="6"/>
  <c r="AT368" i="6"/>
  <c r="AS368" i="6"/>
  <c r="AR368" i="6"/>
  <c r="BB335" i="6"/>
  <c r="BA335" i="6"/>
  <c r="AZ335" i="6"/>
  <c r="AY335" i="6"/>
  <c r="AX335" i="6"/>
  <c r="AW335" i="6"/>
  <c r="AV335" i="6"/>
  <c r="AU335" i="6"/>
  <c r="AT335" i="6"/>
  <c r="AS335" i="6"/>
  <c r="AR335" i="6"/>
  <c r="BB302" i="6"/>
  <c r="BA302" i="6"/>
  <c r="AZ302" i="6"/>
  <c r="AY302" i="6"/>
  <c r="AX302" i="6"/>
  <c r="AW302" i="6"/>
  <c r="AV302" i="6"/>
  <c r="AU302" i="6"/>
  <c r="AT302" i="6"/>
  <c r="AS302" i="6"/>
  <c r="AR302" i="6"/>
  <c r="BB269" i="6"/>
  <c r="BA269" i="6"/>
  <c r="AZ269" i="6"/>
  <c r="AY269" i="6"/>
  <c r="AX269" i="6"/>
  <c r="AW269" i="6"/>
  <c r="AV269" i="6"/>
  <c r="AU269" i="6"/>
  <c r="AT269" i="6"/>
  <c r="AS269" i="6"/>
  <c r="AR269" i="6"/>
  <c r="BB236" i="6"/>
  <c r="BA236" i="6"/>
  <c r="AZ236" i="6"/>
  <c r="AY236" i="6"/>
  <c r="AX236" i="6"/>
  <c r="AW236" i="6"/>
  <c r="AV236" i="6"/>
  <c r="AU236" i="6"/>
  <c r="AT236" i="6"/>
  <c r="AS236" i="6"/>
  <c r="AR236" i="6"/>
  <c r="BB203" i="6"/>
  <c r="BA203" i="6"/>
  <c r="AZ203" i="6"/>
  <c r="AY203" i="6"/>
  <c r="AX203" i="6"/>
  <c r="AW203" i="6"/>
  <c r="AV203" i="6"/>
  <c r="AU203" i="6"/>
  <c r="AT203" i="6"/>
  <c r="AS203" i="6"/>
  <c r="AR203" i="6"/>
  <c r="BB170" i="6"/>
  <c r="BA170" i="6"/>
  <c r="AZ170" i="6"/>
  <c r="AY170" i="6"/>
  <c r="AX170" i="6"/>
  <c r="AW170" i="6"/>
  <c r="AV170" i="6"/>
  <c r="AU170" i="6"/>
  <c r="AT170" i="6"/>
  <c r="AS170" i="6"/>
  <c r="AR170" i="6"/>
  <c r="BB137" i="6"/>
  <c r="BA137" i="6"/>
  <c r="AZ137" i="6"/>
  <c r="AY137" i="6"/>
  <c r="AX137" i="6"/>
  <c r="AW137" i="6"/>
  <c r="AV137" i="6"/>
  <c r="AU137" i="6"/>
  <c r="AT137" i="6"/>
  <c r="AS137" i="6"/>
  <c r="AR137" i="6"/>
  <c r="BB104" i="6"/>
  <c r="BA104" i="6"/>
  <c r="AZ104" i="6"/>
  <c r="AY104" i="6"/>
  <c r="AX104" i="6"/>
  <c r="AW104" i="6"/>
  <c r="AV104" i="6"/>
  <c r="AU104" i="6"/>
  <c r="AT104" i="6"/>
  <c r="AS104" i="6"/>
  <c r="AR104" i="6"/>
  <c r="BB71" i="6"/>
  <c r="BA71" i="6"/>
  <c r="AZ71" i="6"/>
  <c r="AY71" i="6"/>
  <c r="AX71" i="6"/>
  <c r="AW71" i="6"/>
  <c r="AV71" i="6"/>
  <c r="AU71" i="6"/>
  <c r="AT71" i="6"/>
  <c r="AS71" i="6"/>
  <c r="AR71" i="6"/>
  <c r="AS38" i="6"/>
  <c r="AR38" i="6"/>
  <c r="BA38" i="6"/>
  <c r="AT38" i="6"/>
  <c r="AU38" i="6"/>
  <c r="AV38" i="6"/>
  <c r="AW38" i="6"/>
  <c r="AX38" i="6"/>
  <c r="AY38" i="6"/>
  <c r="AZ38" i="6"/>
  <c r="BB38" i="6"/>
  <c r="AG38" i="6"/>
  <c r="AH38" i="6"/>
  <c r="AI38" i="6"/>
  <c r="AJ38" i="6"/>
  <c r="AK38" i="6"/>
  <c r="AL38" i="6"/>
  <c r="AM38" i="6"/>
  <c r="AN38" i="6"/>
  <c r="AO38" i="6"/>
  <c r="BE37" i="6"/>
  <c r="D6" i="22"/>
  <c r="D6" i="3" s="1"/>
  <c r="AQ467" i="6"/>
  <c r="AQ401" i="6"/>
  <c r="AQ500" i="6"/>
  <c r="AQ434" i="6"/>
  <c r="AQ368" i="6"/>
  <c r="AQ302" i="6"/>
  <c r="AQ236" i="6"/>
  <c r="AQ170" i="6"/>
  <c r="AQ104" i="6"/>
  <c r="AQ335" i="6"/>
  <c r="AQ269" i="6"/>
  <c r="AQ203" i="6"/>
  <c r="AQ137" i="6"/>
  <c r="AQ71" i="6"/>
  <c r="J53" i="2"/>
  <c r="J57" i="5"/>
  <c r="J52" i="2"/>
  <c r="J56" i="5"/>
  <c r="J49" i="2"/>
  <c r="J53" i="5" s="1"/>
  <c r="J50" i="2"/>
  <c r="J54" i="5" s="1"/>
  <c r="J48" i="2"/>
  <c r="J52" i="5"/>
  <c r="J45" i="2"/>
  <c r="J49" i="5"/>
  <c r="J46" i="2"/>
  <c r="J50" i="5" s="1"/>
  <c r="J44" i="2"/>
  <c r="J48" i="5" s="1"/>
  <c r="A9" i="11"/>
  <c r="A10" i="11"/>
  <c r="A11" i="11"/>
  <c r="A12" i="11"/>
  <c r="A13" i="11"/>
  <c r="A14" i="11"/>
  <c r="A15" i="11"/>
  <c r="A16" i="11"/>
  <c r="A17" i="11"/>
  <c r="A18" i="11"/>
  <c r="A19" i="11"/>
  <c r="A20" i="11"/>
  <c r="A23" i="11"/>
  <c r="A24" i="11"/>
  <c r="A25" i="11"/>
  <c r="A26" i="11"/>
  <c r="A27" i="11"/>
  <c r="A28" i="11"/>
  <c r="A29" i="11"/>
  <c r="A30" i="11"/>
  <c r="A31" i="11"/>
  <c r="A36" i="11"/>
  <c r="A37" i="11"/>
  <c r="A38" i="11"/>
  <c r="A39" i="11"/>
  <c r="A40" i="11"/>
  <c r="BG37" i="6"/>
  <c r="BF37" i="6"/>
  <c r="V20" i="11"/>
  <c r="E503" i="6" s="1"/>
  <c r="U20" i="11"/>
  <c r="E470" i="6" s="1"/>
  <c r="E41" i="6"/>
  <c r="V19" i="11"/>
  <c r="E502" i="6" s="1"/>
  <c r="U19" i="11"/>
  <c r="E469" i="6" s="1"/>
  <c r="T19" i="11"/>
  <c r="E436" i="6" s="1"/>
  <c r="S19" i="11"/>
  <c r="E403" i="6" s="1"/>
  <c r="R19" i="11"/>
  <c r="E370" i="6" s="1"/>
  <c r="Q19" i="11"/>
  <c r="E337" i="6" s="1"/>
  <c r="P19" i="11"/>
  <c r="E304" i="6" s="1"/>
  <c r="O19" i="11"/>
  <c r="E271" i="6" s="1"/>
  <c r="N19" i="11"/>
  <c r="E238" i="6" s="1"/>
  <c r="M19" i="11"/>
  <c r="E205" i="6" s="1"/>
  <c r="L19" i="11"/>
  <c r="E172" i="6" s="1"/>
  <c r="K19" i="11"/>
  <c r="E139" i="6" s="1"/>
  <c r="J19" i="11"/>
  <c r="E106" i="6" s="1"/>
  <c r="I19" i="11"/>
  <c r="V18" i="11"/>
  <c r="S501" i="6" s="1"/>
  <c r="U18" i="11"/>
  <c r="S468" i="6" s="1"/>
  <c r="T18" i="11"/>
  <c r="S435" i="6" s="1"/>
  <c r="S18" i="11"/>
  <c r="S402" i="6" s="1"/>
  <c r="R18" i="11"/>
  <c r="S369" i="6" s="1"/>
  <c r="Q18" i="11"/>
  <c r="S336" i="6" s="1"/>
  <c r="P18" i="11"/>
  <c r="S303" i="6" s="1"/>
  <c r="O18" i="11"/>
  <c r="S270" i="6"/>
  <c r="N18" i="11"/>
  <c r="S237" i="6" s="1"/>
  <c r="M18" i="11"/>
  <c r="S204" i="6" s="1"/>
  <c r="L18" i="11"/>
  <c r="S171" i="6" s="1"/>
  <c r="K18" i="11"/>
  <c r="S138" i="6" s="1"/>
  <c r="J18" i="11"/>
  <c r="S105" i="6" s="1"/>
  <c r="I18" i="11"/>
  <c r="S72" i="6" s="1"/>
  <c r="V16" i="11"/>
  <c r="E501" i="6" s="1"/>
  <c r="U16" i="11"/>
  <c r="E468" i="6" s="1"/>
  <c r="T16" i="11"/>
  <c r="E435" i="6" s="1"/>
  <c r="R16" i="11"/>
  <c r="E369" i="6" s="1"/>
  <c r="Q16" i="11"/>
  <c r="E336" i="6" s="1"/>
  <c r="P16" i="11"/>
  <c r="E303" i="6" s="1"/>
  <c r="O16" i="11"/>
  <c r="E270" i="6" s="1"/>
  <c r="N16" i="11"/>
  <c r="E237" i="6" s="1"/>
  <c r="L16" i="11"/>
  <c r="E171" i="6" s="1"/>
  <c r="K16" i="11"/>
  <c r="E138" i="6" s="1"/>
  <c r="J16" i="11"/>
  <c r="E105" i="6" s="1"/>
  <c r="I16" i="11"/>
  <c r="E72" i="6" s="1"/>
  <c r="BG499" i="6"/>
  <c r="BG466" i="6"/>
  <c r="BG433" i="6"/>
  <c r="BG400" i="6"/>
  <c r="BG367" i="6"/>
  <c r="BG334" i="6"/>
  <c r="BG301" i="6"/>
  <c r="BG268" i="6"/>
  <c r="BG235" i="6"/>
  <c r="BG202" i="6"/>
  <c r="BG169" i="6"/>
  <c r="BG136" i="6"/>
  <c r="BG103" i="6"/>
  <c r="BG70" i="6"/>
  <c r="BE499" i="6"/>
  <c r="BE466" i="6"/>
  <c r="BE433" i="6"/>
  <c r="BE400" i="6"/>
  <c r="BE367" i="6"/>
  <c r="BE334" i="6"/>
  <c r="BE301" i="6"/>
  <c r="BE268" i="6"/>
  <c r="BE235" i="6"/>
  <c r="BE202" i="6"/>
  <c r="BE169" i="6"/>
  <c r="BE136" i="6"/>
  <c r="BE103" i="6"/>
  <c r="BE70" i="6"/>
  <c r="AP500" i="6"/>
  <c r="AP467" i="6"/>
  <c r="AP434" i="6"/>
  <c r="AP401" i="6"/>
  <c r="AP368" i="6"/>
  <c r="AP335" i="6"/>
  <c r="AP302" i="6"/>
  <c r="AP269" i="6"/>
  <c r="AP236" i="6"/>
  <c r="AP203" i="6"/>
  <c r="AP170" i="6"/>
  <c r="AP137" i="6"/>
  <c r="AP104" i="6"/>
  <c r="AP71" i="6"/>
  <c r="AO500" i="6"/>
  <c r="AO467" i="6"/>
  <c r="AO434" i="6"/>
  <c r="AO401" i="6"/>
  <c r="AO368" i="6"/>
  <c r="AO335" i="6"/>
  <c r="AO302" i="6"/>
  <c r="AO269" i="6"/>
  <c r="AO236" i="6"/>
  <c r="AO203" i="6"/>
  <c r="AO170" i="6"/>
  <c r="AO137" i="6"/>
  <c r="AO104" i="6"/>
  <c r="AO71" i="6"/>
  <c r="AN500" i="6"/>
  <c r="AN467" i="6"/>
  <c r="AN434" i="6"/>
  <c r="AN401" i="6"/>
  <c r="AN368" i="6"/>
  <c r="AN335" i="6"/>
  <c r="AN302" i="6"/>
  <c r="AN269" i="6"/>
  <c r="AN236" i="6"/>
  <c r="AN203" i="6"/>
  <c r="AN170" i="6"/>
  <c r="AN137" i="6"/>
  <c r="AN104" i="6"/>
  <c r="AN71" i="6"/>
  <c r="AM500" i="6"/>
  <c r="AM467" i="6"/>
  <c r="AM434" i="6"/>
  <c r="AM401" i="6"/>
  <c r="AM368" i="6"/>
  <c r="AM335" i="6"/>
  <c r="AM302" i="6"/>
  <c r="AM269" i="6"/>
  <c r="AM236" i="6"/>
  <c r="AM203" i="6"/>
  <c r="AM170" i="6"/>
  <c r="AM137" i="6"/>
  <c r="AM104" i="6"/>
  <c r="AM71" i="6"/>
  <c r="AL500" i="6"/>
  <c r="AL467" i="6"/>
  <c r="AL434" i="6"/>
  <c r="AL401" i="6"/>
  <c r="AL368" i="6"/>
  <c r="AL335" i="6"/>
  <c r="AL302" i="6"/>
  <c r="AL269" i="6"/>
  <c r="AL236" i="6"/>
  <c r="AL203" i="6"/>
  <c r="AL170" i="6"/>
  <c r="AL137" i="6"/>
  <c r="AL104" i="6"/>
  <c r="AL71" i="6"/>
  <c r="AK500" i="6"/>
  <c r="AK467" i="6"/>
  <c r="AK434" i="6"/>
  <c r="AK401" i="6"/>
  <c r="AK368" i="6"/>
  <c r="AK335" i="6"/>
  <c r="AK302" i="6"/>
  <c r="AK269" i="6"/>
  <c r="AK236" i="6"/>
  <c r="AK203" i="6"/>
  <c r="AK170" i="6"/>
  <c r="AK137" i="6"/>
  <c r="AK104" i="6"/>
  <c r="AK71" i="6"/>
  <c r="AJ500" i="6"/>
  <c r="AJ467" i="6"/>
  <c r="AJ434" i="6"/>
  <c r="AJ401" i="6"/>
  <c r="AJ368" i="6"/>
  <c r="AJ335" i="6"/>
  <c r="AJ302" i="6"/>
  <c r="AJ269" i="6"/>
  <c r="AJ236" i="6"/>
  <c r="AJ203" i="6"/>
  <c r="AJ170" i="6"/>
  <c r="AJ137" i="6"/>
  <c r="AJ104" i="6"/>
  <c r="AJ71" i="6"/>
  <c r="AI500" i="6"/>
  <c r="AI467" i="6"/>
  <c r="AI401" i="6"/>
  <c r="AI368" i="6"/>
  <c r="AI335" i="6"/>
  <c r="AI302" i="6"/>
  <c r="AI269" i="6"/>
  <c r="AI236" i="6"/>
  <c r="AI203" i="6"/>
  <c r="AI170" i="6"/>
  <c r="AI137" i="6"/>
  <c r="AI104" i="6"/>
  <c r="AI71" i="6"/>
  <c r="AH500" i="6"/>
  <c r="AH467" i="6"/>
  <c r="AH401" i="6"/>
  <c r="AH368" i="6"/>
  <c r="AH335" i="6"/>
  <c r="AH302" i="6"/>
  <c r="AH269" i="6"/>
  <c r="AH236" i="6"/>
  <c r="AH203" i="6"/>
  <c r="AH170" i="6"/>
  <c r="AH137" i="6"/>
  <c r="AH104" i="6"/>
  <c r="AH71" i="6"/>
  <c r="AG500" i="6"/>
  <c r="AG467" i="6"/>
  <c r="AG434" i="6"/>
  <c r="AG401" i="6"/>
  <c r="AG368" i="6"/>
  <c r="AG335" i="6"/>
  <c r="AG302" i="6"/>
  <c r="AG269" i="6"/>
  <c r="AG236" i="6"/>
  <c r="AG203" i="6"/>
  <c r="AG170" i="6"/>
  <c r="AG137" i="6"/>
  <c r="AG104" i="6"/>
  <c r="AG71" i="6"/>
  <c r="AF500" i="6"/>
  <c r="AF467" i="6"/>
  <c r="AF434" i="6"/>
  <c r="AF401" i="6"/>
  <c r="AF368" i="6"/>
  <c r="AF335" i="6"/>
  <c r="AF302" i="6"/>
  <c r="AF269" i="6"/>
  <c r="AF236" i="6"/>
  <c r="AF203" i="6"/>
  <c r="AF170" i="6"/>
  <c r="AF137" i="6"/>
  <c r="AF104" i="6"/>
  <c r="AF71" i="6"/>
  <c r="AE500" i="6"/>
  <c r="AE467" i="6"/>
  <c r="AE434" i="6"/>
  <c r="AE401" i="6"/>
  <c r="AE368" i="6"/>
  <c r="AE335" i="6"/>
  <c r="AE302" i="6"/>
  <c r="AE269" i="6"/>
  <c r="AE236" i="6"/>
  <c r="AE203" i="6"/>
  <c r="AE170" i="6"/>
  <c r="AE137" i="6"/>
  <c r="AE104" i="6"/>
  <c r="AE71" i="6"/>
  <c r="A8" i="11"/>
  <c r="D5" i="6"/>
  <c r="T40" i="5"/>
  <c r="R40" i="5"/>
  <c r="J6" i="4"/>
  <c r="Q13" i="10"/>
  <c r="P13" i="10"/>
  <c r="I13" i="10"/>
  <c r="N13" i="10"/>
  <c r="O13" i="10"/>
  <c r="M13" i="10"/>
  <c r="L13" i="10"/>
  <c r="H13" i="10"/>
  <c r="K13" i="10"/>
  <c r="J13" i="10"/>
  <c r="G13" i="10"/>
  <c r="F13" i="10"/>
  <c r="E13" i="10"/>
  <c r="BC374" i="3"/>
  <c r="BH373" i="3"/>
  <c r="BC350" i="3"/>
  <c r="BH349" i="3"/>
  <c r="BC326" i="3"/>
  <c r="BH325" i="3"/>
  <c r="BC302" i="3"/>
  <c r="BH301" i="3"/>
  <c r="BC278" i="3"/>
  <c r="BH277" i="3"/>
  <c r="BC254" i="3"/>
  <c r="BH253" i="3"/>
  <c r="BC230" i="3"/>
  <c r="BH229" i="3"/>
  <c r="BC206" i="3"/>
  <c r="BH205" i="3"/>
  <c r="BC158" i="3"/>
  <c r="BH157" i="3"/>
  <c r="BC134" i="3"/>
  <c r="BH133" i="3"/>
  <c r="BC110" i="3"/>
  <c r="BC62" i="3"/>
  <c r="BH61" i="3"/>
  <c r="BC38" i="3"/>
  <c r="BH37" i="3"/>
  <c r="BG25" i="3"/>
  <c r="BF25" i="3"/>
  <c r="BE25" i="3"/>
  <c r="BB25" i="3"/>
  <c r="BA25" i="3"/>
  <c r="AZ25" i="3"/>
  <c r="AY25" i="3"/>
  <c r="AX25" i="3"/>
  <c r="AW25" i="3"/>
  <c r="AV25" i="3"/>
  <c r="AU25" i="3"/>
  <c r="AT25" i="3"/>
  <c r="AS25" i="3"/>
  <c r="AR25" i="3"/>
  <c r="AQ25" i="3"/>
  <c r="AP25" i="3"/>
  <c r="AO25" i="3"/>
  <c r="AN25" i="3"/>
  <c r="AM25" i="3"/>
  <c r="AL25" i="3"/>
  <c r="L12" i="10" s="1"/>
  <c r="AK25" i="3"/>
  <c r="K12" i="10" s="1"/>
  <c r="AJ25" i="3"/>
  <c r="J12" i="10" s="1"/>
  <c r="AI25" i="3"/>
  <c r="I12" i="10" s="1"/>
  <c r="AH25" i="3"/>
  <c r="H12" i="10" s="1"/>
  <c r="AG25" i="3"/>
  <c r="G12" i="10" s="1"/>
  <c r="AF25" i="3"/>
  <c r="F12" i="10" s="1"/>
  <c r="E12" i="10"/>
  <c r="R14" i="2"/>
  <c r="R14" i="5"/>
  <c r="N14" i="2"/>
  <c r="N14" i="5"/>
  <c r="N13" i="5"/>
  <c r="N11" i="5"/>
  <c r="BC350" i="22"/>
  <c r="BC326" i="22"/>
  <c r="BC302" i="22"/>
  <c r="BC278" i="22"/>
  <c r="BC254" i="22"/>
  <c r="BC230" i="22"/>
  <c r="BC206" i="22"/>
  <c r="BC158" i="22"/>
  <c r="BC134" i="22"/>
  <c r="BC110" i="22"/>
  <c r="BC86" i="22"/>
  <c r="BC62" i="22"/>
  <c r="BC38" i="22"/>
  <c r="BB25" i="22"/>
  <c r="BA25" i="22"/>
  <c r="AZ25" i="22"/>
  <c r="AY25" i="22"/>
  <c r="AX25" i="22"/>
  <c r="AW25" i="22"/>
  <c r="AV25" i="22"/>
  <c r="AU25" i="22"/>
  <c r="AT25" i="22"/>
  <c r="AS25" i="22"/>
  <c r="AR25" i="22"/>
  <c r="AQ25" i="22"/>
  <c r="AP25" i="22"/>
  <c r="AO25" i="22"/>
  <c r="AN25" i="22"/>
  <c r="AM25" i="22"/>
  <c r="AL25" i="22"/>
  <c r="AK25" i="22"/>
  <c r="AJ25" i="22"/>
  <c r="AH25" i="22"/>
  <c r="AG25" i="22"/>
  <c r="AF25" i="22"/>
  <c r="AE25" i="22"/>
  <c r="BF70" i="6"/>
  <c r="BF136" i="6"/>
  <c r="BF202" i="6"/>
  <c r="BF268" i="6"/>
  <c r="BF334" i="6"/>
  <c r="BF400" i="6"/>
  <c r="BF466" i="6"/>
  <c r="BF103" i="6"/>
  <c r="BF169" i="6"/>
  <c r="BF235" i="6"/>
  <c r="BF301" i="6"/>
  <c r="BF367" i="6"/>
  <c r="BF433" i="6"/>
  <c r="BF499" i="6"/>
  <c r="G36" i="11"/>
  <c r="T6" i="4" l="1"/>
  <c r="J9" i="4" s="1"/>
  <c r="O9" i="4" s="1"/>
  <c r="T9" i="4" s="1"/>
  <c r="L11" i="7"/>
  <c r="V11" i="7" s="1"/>
  <c r="E18" i="10"/>
  <c r="E12" i="12" s="1"/>
  <c r="T6" i="24"/>
  <c r="B3" i="10"/>
  <c r="D6" i="6"/>
  <c r="D7" i="6"/>
  <c r="B5" i="10"/>
  <c r="B5" i="12" s="1"/>
  <c r="G539" i="6"/>
  <c r="F15" i="12" s="1"/>
  <c r="G15" i="12" s="1"/>
  <c r="F12" i="12"/>
  <c r="G538" i="6"/>
  <c r="F14" i="12" s="1"/>
  <c r="G14" i="12" s="1"/>
  <c r="G537" i="6"/>
  <c r="G532" i="6"/>
  <c r="G536" i="6"/>
  <c r="BH301" i="6"/>
  <c r="BH334" i="6"/>
  <c r="AG25" i="6"/>
  <c r="BH70" i="6"/>
  <c r="AI25" i="6"/>
  <c r="BH433" i="6"/>
  <c r="BC137" i="6"/>
  <c r="BC269" i="6"/>
  <c r="BC401" i="6"/>
  <c r="BH367" i="6"/>
  <c r="BC467" i="6"/>
  <c r="BC335" i="6"/>
  <c r="BC71" i="6"/>
  <c r="BC203" i="6"/>
  <c r="BH103" i="6"/>
  <c r="BH235" i="6"/>
  <c r="BH169" i="6"/>
  <c r="BH136" i="6"/>
  <c r="BH499" i="6"/>
  <c r="BH268" i="6"/>
  <c r="AU25" i="6"/>
  <c r="BC236" i="6"/>
  <c r="BC170" i="6"/>
  <c r="BC434" i="6"/>
  <c r="AM25" i="6"/>
  <c r="BG25" i="6"/>
  <c r="AP25" i="6"/>
  <c r="AK25" i="6"/>
  <c r="AL25" i="6"/>
  <c r="AN25" i="6"/>
  <c r="BE25" i="6"/>
  <c r="BH400" i="6"/>
  <c r="BB25" i="6"/>
  <c r="AV25" i="6"/>
  <c r="AH25" i="6"/>
  <c r="AF25" i="6"/>
  <c r="AW25" i="6"/>
  <c r="AS25" i="6"/>
  <c r="BA25" i="6"/>
  <c r="AT25" i="6"/>
  <c r="AY25" i="6"/>
  <c r="AE25" i="6"/>
  <c r="BC500" i="6"/>
  <c r="AQ25" i="6"/>
  <c r="BH466" i="6"/>
  <c r="BC368" i="6"/>
  <c r="BH37" i="6"/>
  <c r="AO25" i="6"/>
  <c r="AZ25" i="6"/>
  <c r="AR25" i="6"/>
  <c r="AX25" i="6"/>
  <c r="BC302" i="6"/>
  <c r="BH202" i="6"/>
  <c r="AJ25" i="6"/>
  <c r="BC104" i="6"/>
  <c r="BF25" i="6"/>
  <c r="BC38" i="6"/>
  <c r="G12" i="12" l="1"/>
  <c r="E16" i="10"/>
  <c r="G398" i="3"/>
  <c r="E13" i="12" s="1"/>
  <c r="G13" i="12" s="1"/>
  <c r="E9" i="24"/>
  <c r="J9" i="24" s="1"/>
  <c r="O9" i="24" s="1"/>
  <c r="T9"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Mita, Yukiko</author>
  </authors>
  <commentList>
    <comment ref="B13" authorId="0" shapeId="0" xr:uid="{00000000-0006-0000-1100-000002000000}">
      <text>
        <r>
          <rPr>
            <sz val="9"/>
            <color indexed="81"/>
            <rFont val="MS P ゴシック"/>
            <family val="3"/>
            <charset val="128"/>
          </rPr>
          <t>「（参考）普及啓発テーマ・訴求手法」シートを参考に、該当する普及啓発テーマに○をつける</t>
        </r>
      </text>
    </comment>
  </commentList>
</comments>
</file>

<file path=xl/sharedStrings.xml><?xml version="1.0" encoding="utf-8"?>
<sst xmlns="http://schemas.openxmlformats.org/spreadsheetml/2006/main" count="3522" uniqueCount="423">
  <si>
    <t>②</t>
    <phoneticPr fontId="6"/>
  </si>
  <si>
    <t>①</t>
    <phoneticPr fontId="6"/>
  </si>
  <si>
    <t>③</t>
    <phoneticPr fontId="6"/>
  </si>
  <si>
    <t>④</t>
    <phoneticPr fontId="6"/>
  </si>
  <si>
    <t>⑤</t>
    <phoneticPr fontId="6"/>
  </si>
  <si>
    <t>⑥</t>
    <phoneticPr fontId="6"/>
  </si>
  <si>
    <t>⑦</t>
    <phoneticPr fontId="6"/>
  </si>
  <si>
    <t>⑧</t>
    <phoneticPr fontId="6"/>
  </si>
  <si>
    <t>KPI</t>
    <phoneticPr fontId="6"/>
  </si>
  <si>
    <t>上記課題の改善策</t>
    <rPh sb="0" eb="2">
      <t>ジョウキ</t>
    </rPh>
    <rPh sb="2" eb="4">
      <t>カダイ</t>
    </rPh>
    <rPh sb="5" eb="8">
      <t>カイゼンサク</t>
    </rPh>
    <phoneticPr fontId="6"/>
  </si>
  <si>
    <t>*</t>
    <phoneticPr fontId="6"/>
  </si>
  <si>
    <t>補助金所要額（円）</t>
    <rPh sb="0" eb="3">
      <t>ホジョキン</t>
    </rPh>
    <rPh sb="3" eb="5">
      <t>ショヨウ</t>
    </rPh>
    <rPh sb="5" eb="6">
      <t>ガク</t>
    </rPh>
    <rPh sb="7" eb="8">
      <t>エン</t>
    </rPh>
    <phoneticPr fontId="6"/>
  </si>
  <si>
    <t>達成率（%）</t>
    <rPh sb="0" eb="3">
      <t>タッセイリツ</t>
    </rPh>
    <phoneticPr fontId="6"/>
  </si>
  <si>
    <t>・</t>
    <phoneticPr fontId="6"/>
  </si>
  <si>
    <t>～</t>
    <phoneticPr fontId="6"/>
  </si>
  <si>
    <t>①</t>
    <phoneticPr fontId="6"/>
  </si>
  <si>
    <t>②</t>
    <phoneticPr fontId="6"/>
  </si>
  <si>
    <t>③</t>
    <phoneticPr fontId="6"/>
  </si>
  <si>
    <t>④</t>
    <phoneticPr fontId="6"/>
  </si>
  <si>
    <t>⑤</t>
    <phoneticPr fontId="6"/>
  </si>
  <si>
    <t>⑥</t>
    <phoneticPr fontId="6"/>
  </si>
  <si>
    <t>⑦</t>
    <phoneticPr fontId="6"/>
  </si>
  <si>
    <t>⑧</t>
    <phoneticPr fontId="6"/>
  </si>
  <si>
    <t>更新日</t>
    <rPh sb="0" eb="3">
      <t>コウシンビ</t>
    </rPh>
    <phoneticPr fontId="6"/>
  </si>
  <si>
    <t>【結果報告】実施結果</t>
    <rPh sb="1" eb="3">
      <t>ケッカ</t>
    </rPh>
    <rPh sb="3" eb="5">
      <t>ホウコク</t>
    </rPh>
    <rPh sb="6" eb="8">
      <t>ジッシ</t>
    </rPh>
    <rPh sb="8" eb="10">
      <t>ケッカ</t>
    </rPh>
    <phoneticPr fontId="6"/>
  </si>
  <si>
    <t>a)</t>
    <phoneticPr fontId="6"/>
  </si>
  <si>
    <t>c)</t>
    <phoneticPr fontId="6"/>
  </si>
  <si>
    <t>b)</t>
    <phoneticPr fontId="6"/>
  </si>
  <si>
    <t>(3)</t>
    <phoneticPr fontId="6"/>
  </si>
  <si>
    <t>(4)</t>
    <phoneticPr fontId="6"/>
  </si>
  <si>
    <t>(2)</t>
    <phoneticPr fontId="6"/>
  </si>
  <si>
    <t>(1)</t>
    <phoneticPr fontId="6"/>
  </si>
  <si>
    <t>(5)</t>
    <phoneticPr fontId="6"/>
  </si>
  <si>
    <t>(6)</t>
    <phoneticPr fontId="6"/>
  </si>
  <si>
    <t>(7)</t>
    <phoneticPr fontId="6"/>
  </si>
  <si>
    <t>(8)</t>
    <phoneticPr fontId="6"/>
  </si>
  <si>
    <t>事業者名</t>
    <phoneticPr fontId="6"/>
  </si>
  <si>
    <t>実施期間</t>
    <rPh sb="0" eb="2">
      <t>ジッシ</t>
    </rPh>
    <rPh sb="2" eb="4">
      <t>キカン</t>
    </rPh>
    <phoneticPr fontId="6"/>
  </si>
  <si>
    <t>＜事業の実施体制＞</t>
    <phoneticPr fontId="6"/>
  </si>
  <si>
    <t>【指定自治体事業からの予定業務】</t>
    <phoneticPr fontId="6"/>
  </si>
  <si>
    <t>別紙２</t>
    <phoneticPr fontId="6"/>
  </si>
  <si>
    <t>３　補助金の経費収支実績</t>
    <phoneticPr fontId="6"/>
  </si>
  <si>
    <r>
      <rPr>
        <sz val="12"/>
        <color rgb="FF000000"/>
        <rFont val="ＭＳ 明朝"/>
        <family val="1"/>
        <charset val="128"/>
      </rPr>
      <t>様式第１０（第１１条関係）</t>
    </r>
    <phoneticPr fontId="6"/>
  </si>
  <si>
    <r>
      <rPr>
        <sz val="12"/>
        <color theme="1"/>
        <rFont val="ＭＳ 明朝"/>
        <family val="1"/>
        <charset val="128"/>
      </rPr>
      <t>年</t>
    </r>
    <rPh sb="0" eb="1">
      <t>ネン</t>
    </rPh>
    <phoneticPr fontId="16"/>
  </si>
  <si>
    <r>
      <rPr>
        <sz val="12"/>
        <color theme="1"/>
        <rFont val="ＭＳ 明朝"/>
        <family val="1"/>
        <charset val="128"/>
      </rPr>
      <t>月</t>
    </r>
    <rPh sb="0" eb="1">
      <t>ツキ</t>
    </rPh>
    <phoneticPr fontId="16"/>
  </si>
  <si>
    <r>
      <rPr>
        <sz val="12"/>
        <color theme="1"/>
        <rFont val="ＭＳ 明朝"/>
        <family val="1"/>
        <charset val="128"/>
      </rPr>
      <t>日</t>
    </r>
    <rPh sb="0" eb="1">
      <t>ニチ</t>
    </rPh>
    <phoneticPr fontId="16"/>
  </si>
  <si>
    <r>
      <rPr>
        <sz val="12"/>
        <color rgb="FF000000"/>
        <rFont val="ＭＳ 明朝"/>
        <family val="1"/>
        <charset val="128"/>
      </rPr>
      <t>一般社団法人地球温暖化防止全国ネット</t>
    </r>
    <phoneticPr fontId="6"/>
  </si>
  <si>
    <r>
      <rPr>
        <sz val="12"/>
        <color rgb="FF000000"/>
        <rFont val="ＭＳ 明朝"/>
        <family val="1"/>
        <charset val="128"/>
      </rPr>
      <t>　理事長　殿</t>
    </r>
    <phoneticPr fontId="6"/>
  </si>
  <si>
    <r>
      <rPr>
        <sz val="12"/>
        <color rgb="FF000000"/>
        <rFont val="ＭＳ 明朝"/>
        <family val="1"/>
        <charset val="128"/>
      </rPr>
      <t>　　　　　　　　　　　</t>
    </r>
    <r>
      <rPr>
        <sz val="12"/>
        <color rgb="FF000000"/>
        <rFont val="Century"/>
        <family val="1"/>
      </rPr>
      <t xml:space="preserve">          </t>
    </r>
    <r>
      <rPr>
        <sz val="12"/>
        <color rgb="FF000000"/>
        <rFont val="ＭＳ 明朝"/>
        <family val="1"/>
        <charset val="128"/>
      </rPr>
      <t>　申請者　住　　　　所</t>
    </r>
    <phoneticPr fontId="16"/>
  </si>
  <si>
    <r>
      <rPr>
        <sz val="12"/>
        <color theme="1"/>
        <rFont val="ＭＳ 明朝"/>
        <family val="1"/>
        <charset val="128"/>
      </rPr>
      <t>補助事業者</t>
    </r>
    <rPh sb="0" eb="2">
      <t>ホジョ</t>
    </rPh>
    <rPh sb="2" eb="4">
      <t>ジギョウ</t>
    </rPh>
    <rPh sb="4" eb="5">
      <t>シャ</t>
    </rPh>
    <phoneticPr fontId="6"/>
  </si>
  <si>
    <r>
      <rPr>
        <sz val="12"/>
        <color theme="1"/>
        <rFont val="ＭＳ 明朝"/>
        <family val="1"/>
        <charset val="128"/>
      </rPr>
      <t>住所</t>
    </r>
    <rPh sb="0" eb="2">
      <t>ジュウショ</t>
    </rPh>
    <phoneticPr fontId="16"/>
  </si>
  <si>
    <r>
      <rPr>
        <sz val="12"/>
        <color theme="1"/>
        <rFont val="ＭＳ 明朝"/>
        <family val="1"/>
        <charset val="128"/>
      </rPr>
      <t>氏名又は名称</t>
    </r>
  </si>
  <si>
    <r>
      <rPr>
        <sz val="12"/>
        <color theme="1"/>
        <rFont val="ＭＳ 明朝"/>
        <family val="1"/>
        <charset val="128"/>
      </rPr>
      <t>代表者の職・氏名</t>
    </r>
    <phoneticPr fontId="16"/>
  </si>
  <si>
    <r>
      <rPr>
        <sz val="12"/>
        <color theme="1"/>
        <rFont val="ＭＳ 明朝"/>
        <family val="1"/>
        <charset val="128"/>
      </rPr>
      <t>・</t>
    </r>
    <phoneticPr fontId="6"/>
  </si>
  <si>
    <r>
      <rPr>
        <sz val="12"/>
        <color rgb="FF000000"/>
        <rFont val="ＭＳ 明朝"/>
        <family val="1"/>
        <charset val="128"/>
      </rPr>
      <t>完了実績報告書</t>
    </r>
    <phoneticPr fontId="6"/>
  </si>
  <si>
    <r>
      <rPr>
        <sz val="12"/>
        <color rgb="FF000000"/>
        <rFont val="ＭＳ 明朝"/>
        <family val="1"/>
        <charset val="128"/>
      </rPr>
      <t>記</t>
    </r>
  </si>
  <si>
    <r>
      <rPr>
        <sz val="12"/>
        <color rgb="FF000000"/>
        <rFont val="ＭＳ 明朝"/>
        <family val="1"/>
        <charset val="128"/>
      </rPr>
      <t>１　補助金の交付決定額及び交付決定年月日</t>
    </r>
    <phoneticPr fontId="6"/>
  </si>
  <si>
    <r>
      <rPr>
        <sz val="12"/>
        <color rgb="FF000000"/>
        <rFont val="ＭＳ 明朝"/>
        <family val="1"/>
        <charset val="128"/>
      </rPr>
      <t>金　　　　　　　　　　　</t>
    </r>
    <phoneticPr fontId="6"/>
  </si>
  <si>
    <r>
      <rPr>
        <sz val="12"/>
        <color rgb="FF000000"/>
        <rFont val="ＭＳ 明朝"/>
        <family val="1"/>
        <charset val="128"/>
      </rPr>
      <t>円</t>
    </r>
    <phoneticPr fontId="6"/>
  </si>
  <si>
    <r>
      <rPr>
        <sz val="12"/>
        <color theme="1"/>
        <rFont val="ＭＳ 明朝"/>
        <family val="1"/>
        <charset val="128"/>
      </rPr>
      <t>）</t>
    </r>
    <phoneticPr fontId="6"/>
  </si>
  <si>
    <r>
      <rPr>
        <sz val="12"/>
        <color rgb="FF000000"/>
        <rFont val="ＭＳ 明朝"/>
        <family val="1"/>
        <charset val="128"/>
      </rPr>
      <t>　　（うち消費税及び地方消費税相当額</t>
    </r>
    <r>
      <rPr>
        <sz val="12"/>
        <color rgb="FF000000"/>
        <rFont val="Century"/>
        <family val="1"/>
      </rPr>
      <t xml:space="preserve">  </t>
    </r>
    <r>
      <rPr>
        <sz val="12"/>
        <color rgb="FF000000"/>
        <rFont val="ＭＳ 明朝"/>
        <family val="1"/>
        <charset val="128"/>
      </rPr>
      <t>　　　　　　　　</t>
    </r>
    <phoneticPr fontId="16"/>
  </si>
  <si>
    <r>
      <rPr>
        <sz val="12"/>
        <color theme="1"/>
        <rFont val="ＭＳ 明朝"/>
        <family val="1"/>
        <charset val="128"/>
      </rPr>
      <t>円）</t>
    </r>
    <rPh sb="0" eb="1">
      <t>エン</t>
    </rPh>
    <phoneticPr fontId="16"/>
  </si>
  <si>
    <r>
      <rPr>
        <sz val="12"/>
        <color rgb="FF000000"/>
        <rFont val="ＭＳ 明朝"/>
        <family val="1"/>
        <charset val="128"/>
      </rPr>
      <t>２　補助事業の実施状況</t>
    </r>
    <phoneticPr fontId="16"/>
  </si>
  <si>
    <r>
      <t xml:space="preserve">      </t>
    </r>
    <r>
      <rPr>
        <sz val="12"/>
        <color rgb="FF000000"/>
        <rFont val="ＭＳ 明朝"/>
        <family val="1"/>
        <charset val="128"/>
      </rPr>
      <t>　別紙１　実施報告書のとおり</t>
    </r>
    <phoneticPr fontId="6"/>
  </si>
  <si>
    <r>
      <t xml:space="preserve">      </t>
    </r>
    <r>
      <rPr>
        <sz val="12"/>
        <color rgb="FF000000"/>
        <rFont val="ＭＳ 明朝"/>
        <family val="1"/>
        <charset val="128"/>
      </rPr>
      <t>　別紙２　経費所要額精算調書のとおり</t>
    </r>
    <phoneticPr fontId="6"/>
  </si>
  <si>
    <r>
      <rPr>
        <sz val="12"/>
        <color theme="1"/>
        <rFont val="ＭＳ 明朝"/>
        <family val="1"/>
        <charset val="128"/>
      </rPr>
      <t>月</t>
    </r>
    <rPh sb="0" eb="1">
      <t>ゲツ</t>
    </rPh>
    <phoneticPr fontId="16"/>
  </si>
  <si>
    <r>
      <rPr>
        <sz val="12"/>
        <color theme="1"/>
        <rFont val="ＭＳ 明朝"/>
        <family val="1"/>
        <charset val="128"/>
      </rPr>
      <t>～</t>
    </r>
    <phoneticPr fontId="6"/>
  </si>
  <si>
    <r>
      <rPr>
        <sz val="12"/>
        <color theme="1"/>
        <rFont val="ＭＳ 明朝"/>
        <family val="1"/>
        <charset val="128"/>
      </rPr>
      <t>（１）</t>
    </r>
    <phoneticPr fontId="6"/>
  </si>
  <si>
    <r>
      <rPr>
        <sz val="12"/>
        <color theme="1"/>
        <rFont val="ＭＳ 明朝"/>
        <family val="1"/>
        <charset val="128"/>
      </rPr>
      <t>１．経費実績額</t>
    </r>
    <phoneticPr fontId="6"/>
  </si>
  <si>
    <r>
      <t>(1)</t>
    </r>
    <r>
      <rPr>
        <sz val="12"/>
        <color theme="1"/>
        <rFont val="ＭＳ 明朝"/>
        <family val="1"/>
        <charset val="128"/>
      </rPr>
      <t>総事業費</t>
    </r>
    <phoneticPr fontId="6"/>
  </si>
  <si>
    <r>
      <t>(2)</t>
    </r>
    <r>
      <rPr>
        <sz val="12"/>
        <color theme="1"/>
        <rFont val="ＭＳ 明朝"/>
        <family val="1"/>
        <charset val="128"/>
      </rPr>
      <t>寄付金その他の収入</t>
    </r>
    <phoneticPr fontId="6"/>
  </si>
  <si>
    <r>
      <t>(3)</t>
    </r>
    <r>
      <rPr>
        <sz val="12"/>
        <color theme="1"/>
        <rFont val="ＭＳ 明朝"/>
        <family val="1"/>
        <charset val="128"/>
      </rPr>
      <t xml:space="preserve">差引額
</t>
    </r>
    <r>
      <rPr>
        <sz val="12"/>
        <color theme="1"/>
        <rFont val="Century"/>
        <family val="1"/>
      </rPr>
      <t>(1)</t>
    </r>
    <r>
      <rPr>
        <sz val="12"/>
        <color theme="1"/>
        <rFont val="ＭＳ 明朝"/>
        <family val="1"/>
        <charset val="128"/>
      </rPr>
      <t>－</t>
    </r>
    <r>
      <rPr>
        <sz val="12"/>
        <color theme="1"/>
        <rFont val="Century"/>
        <family val="1"/>
      </rPr>
      <t>(2)</t>
    </r>
    <phoneticPr fontId="16"/>
  </si>
  <si>
    <r>
      <t>(5)</t>
    </r>
    <r>
      <rPr>
        <sz val="12"/>
        <color theme="1"/>
        <rFont val="ＭＳ 明朝"/>
        <family val="1"/>
        <charset val="128"/>
      </rPr>
      <t>基準額</t>
    </r>
    <phoneticPr fontId="6"/>
  </si>
  <si>
    <r>
      <t>(6)</t>
    </r>
    <r>
      <rPr>
        <sz val="12"/>
        <color theme="1"/>
        <rFont val="ＭＳ 明朝"/>
        <family val="1"/>
        <charset val="128"/>
      </rPr>
      <t>選定額</t>
    </r>
    <phoneticPr fontId="6"/>
  </si>
  <si>
    <r>
      <t>(7)</t>
    </r>
    <r>
      <rPr>
        <sz val="12"/>
        <color theme="1"/>
        <rFont val="ＭＳ 明朝"/>
        <family val="1"/>
        <charset val="128"/>
      </rPr>
      <t>補助基本額</t>
    </r>
    <phoneticPr fontId="6"/>
  </si>
  <si>
    <r>
      <t>(9)</t>
    </r>
    <r>
      <rPr>
        <sz val="12"/>
        <color theme="1"/>
        <rFont val="ＭＳ 明朝"/>
        <family val="1"/>
        <charset val="128"/>
      </rPr>
      <t>補助金交付決定額</t>
    </r>
    <rPh sb="6" eb="8">
      <t>コウフ</t>
    </rPh>
    <rPh sb="8" eb="10">
      <t>ケッテイ</t>
    </rPh>
    <rPh sb="10" eb="11">
      <t>ガク</t>
    </rPh>
    <phoneticPr fontId="6"/>
  </si>
  <si>
    <r>
      <t>(10)</t>
    </r>
    <r>
      <rPr>
        <sz val="12"/>
        <color theme="1"/>
        <rFont val="ＭＳ 明朝"/>
        <family val="1"/>
        <charset val="128"/>
      </rPr>
      <t xml:space="preserve">過不足額
</t>
    </r>
    <r>
      <rPr>
        <sz val="12"/>
        <color theme="1"/>
        <rFont val="Century"/>
        <family val="1"/>
      </rPr>
      <t>(9)</t>
    </r>
    <r>
      <rPr>
        <sz val="12"/>
        <color theme="1"/>
        <rFont val="ＭＳ 明朝"/>
        <family val="1"/>
        <charset val="128"/>
      </rPr>
      <t>－</t>
    </r>
    <r>
      <rPr>
        <sz val="12"/>
        <color theme="1"/>
        <rFont val="Century"/>
        <family val="1"/>
      </rPr>
      <t>(8)</t>
    </r>
    <rPh sb="3" eb="6">
      <t>カブソク</t>
    </rPh>
    <phoneticPr fontId="6"/>
  </si>
  <si>
    <r>
      <t>(4)</t>
    </r>
    <r>
      <rPr>
        <sz val="11"/>
        <color theme="1"/>
        <rFont val="ＭＳ 明朝"/>
        <family val="1"/>
        <charset val="128"/>
      </rPr>
      <t>と</t>
    </r>
    <r>
      <rPr>
        <sz val="11"/>
        <color theme="1"/>
        <rFont val="Century"/>
        <family val="1"/>
      </rPr>
      <t>(5)</t>
    </r>
    <r>
      <rPr>
        <sz val="11"/>
        <color theme="1"/>
        <rFont val="ＭＳ 明朝"/>
        <family val="1"/>
        <charset val="128"/>
      </rPr>
      <t>を比較して少ない方の額</t>
    </r>
    <phoneticPr fontId="6"/>
  </si>
  <si>
    <r>
      <t>(3)</t>
    </r>
    <r>
      <rPr>
        <sz val="11"/>
        <color theme="1"/>
        <rFont val="ＭＳ 明朝"/>
        <family val="1"/>
        <charset val="128"/>
      </rPr>
      <t>と</t>
    </r>
    <r>
      <rPr>
        <sz val="11"/>
        <color theme="1"/>
        <rFont val="Century"/>
        <family val="1"/>
      </rPr>
      <t>(6)</t>
    </r>
    <r>
      <rPr>
        <sz val="11"/>
        <color theme="1"/>
        <rFont val="ＭＳ 明朝"/>
        <family val="1"/>
        <charset val="128"/>
      </rPr>
      <t>を比較して少ない方の額</t>
    </r>
    <phoneticPr fontId="6"/>
  </si>
  <si>
    <r>
      <rPr>
        <sz val="12"/>
        <color theme="1"/>
        <rFont val="ＭＳ 明朝"/>
        <family val="1"/>
        <charset val="128"/>
      </rPr>
      <t>２．補助対象経費実支出額内訳</t>
    </r>
    <phoneticPr fontId="6"/>
  </si>
  <si>
    <r>
      <rPr>
        <sz val="12"/>
        <color theme="1"/>
        <rFont val="ＭＳ 明朝"/>
        <family val="1"/>
        <charset val="128"/>
      </rPr>
      <t>経費区分・費目</t>
    </r>
  </si>
  <si>
    <r>
      <rPr>
        <sz val="12"/>
        <color theme="1"/>
        <rFont val="ＭＳ 明朝"/>
        <family val="1"/>
        <charset val="128"/>
      </rPr>
      <t>金　　額</t>
    </r>
  </si>
  <si>
    <r>
      <rPr>
        <sz val="12"/>
        <color theme="1"/>
        <rFont val="ＭＳ 明朝"/>
        <family val="1"/>
        <charset val="128"/>
      </rPr>
      <t>積　　算　　内　　訳</t>
    </r>
  </si>
  <si>
    <r>
      <rPr>
        <sz val="12"/>
        <color theme="1"/>
        <rFont val="ＭＳ 明朝"/>
        <family val="1"/>
        <charset val="128"/>
      </rPr>
      <t>合　　計</t>
    </r>
  </si>
  <si>
    <r>
      <rPr>
        <sz val="12"/>
        <color theme="1"/>
        <rFont val="ＭＳ 明朝"/>
        <family val="1"/>
        <charset val="128"/>
      </rPr>
      <t>注　本調書に、請求書、領収書又は計算書等を添付する。</t>
    </r>
    <phoneticPr fontId="6"/>
  </si>
  <si>
    <r>
      <rPr>
        <sz val="12"/>
        <color theme="1"/>
        <rFont val="ＭＳ 明朝"/>
        <family val="1"/>
        <charset val="128"/>
      </rPr>
      <t>地域における地球温暖化防止活動促進事業に要する経費内訳</t>
    </r>
    <phoneticPr fontId="6"/>
  </si>
  <si>
    <r>
      <rPr>
        <sz val="12"/>
        <color theme="1"/>
        <rFont val="ＭＳ 明朝"/>
        <family val="1"/>
        <charset val="128"/>
      </rPr>
      <t>所要経費</t>
    </r>
    <phoneticPr fontId="16"/>
  </si>
  <si>
    <r>
      <rPr>
        <sz val="12"/>
        <color theme="1"/>
        <rFont val="ＭＳ 明朝"/>
        <family val="1"/>
        <charset val="128"/>
      </rPr>
      <t>総事業費</t>
    </r>
    <phoneticPr fontId="6"/>
  </si>
  <si>
    <r>
      <rPr>
        <sz val="12"/>
        <color theme="1"/>
        <rFont val="ＭＳ 明朝"/>
        <family val="1"/>
        <charset val="128"/>
      </rPr>
      <t>寄付金その他の収入</t>
    </r>
    <phoneticPr fontId="6"/>
  </si>
  <si>
    <r>
      <rPr>
        <sz val="12"/>
        <color theme="1"/>
        <rFont val="ＭＳ 明朝"/>
        <family val="1"/>
        <charset val="128"/>
      </rPr>
      <t xml:space="preserve">差引額
</t>
    </r>
    <r>
      <rPr>
        <sz val="12"/>
        <color theme="1"/>
        <rFont val="Century"/>
        <family val="1"/>
      </rPr>
      <t>(1)</t>
    </r>
    <r>
      <rPr>
        <sz val="12"/>
        <color theme="1"/>
        <rFont val="ＭＳ 明朝"/>
        <family val="1"/>
        <charset val="128"/>
      </rPr>
      <t>－</t>
    </r>
    <r>
      <rPr>
        <sz val="12"/>
        <color theme="1"/>
        <rFont val="Century"/>
        <family val="1"/>
      </rPr>
      <t>(2)</t>
    </r>
    <phoneticPr fontId="16"/>
  </si>
  <si>
    <r>
      <rPr>
        <sz val="12"/>
        <color theme="1"/>
        <rFont val="ＭＳ 明朝"/>
        <family val="1"/>
        <charset val="128"/>
      </rPr>
      <t>補助対象経費支出予定額</t>
    </r>
    <phoneticPr fontId="6"/>
  </si>
  <si>
    <r>
      <rPr>
        <sz val="12"/>
        <color theme="1"/>
        <rFont val="ＭＳ 明朝"/>
        <family val="1"/>
        <charset val="128"/>
      </rPr>
      <t>基準額</t>
    </r>
    <phoneticPr fontId="6"/>
  </si>
  <si>
    <r>
      <rPr>
        <sz val="12"/>
        <color theme="1"/>
        <rFont val="ＭＳ 明朝"/>
        <family val="1"/>
        <charset val="128"/>
      </rPr>
      <t>選定額</t>
    </r>
    <phoneticPr fontId="6"/>
  </si>
  <si>
    <r>
      <rPr>
        <sz val="12"/>
        <color theme="1"/>
        <rFont val="ＭＳ 明朝"/>
        <family val="1"/>
        <charset val="128"/>
      </rPr>
      <t>補助基本額</t>
    </r>
    <phoneticPr fontId="6"/>
  </si>
  <si>
    <r>
      <rPr>
        <sz val="12"/>
        <color theme="1"/>
        <rFont val="ＭＳ 明朝"/>
        <family val="1"/>
        <charset val="128"/>
      </rPr>
      <t>補助金所要額</t>
    </r>
    <phoneticPr fontId="6"/>
  </si>
  <si>
    <r>
      <t>(4)</t>
    </r>
    <r>
      <rPr>
        <sz val="12"/>
        <color theme="1"/>
        <rFont val="ＭＳ 明朝"/>
        <family val="1"/>
        <charset val="128"/>
      </rPr>
      <t>と</t>
    </r>
    <r>
      <rPr>
        <sz val="12"/>
        <color theme="1"/>
        <rFont val="Century"/>
        <family val="1"/>
      </rPr>
      <t>(5)</t>
    </r>
    <r>
      <rPr>
        <sz val="12"/>
        <color theme="1"/>
        <rFont val="ＭＳ 明朝"/>
        <family val="1"/>
        <charset val="128"/>
      </rPr>
      <t>を比較して少ない方の額</t>
    </r>
    <phoneticPr fontId="6"/>
  </si>
  <si>
    <r>
      <t>(3)</t>
    </r>
    <r>
      <rPr>
        <sz val="12"/>
        <color theme="1"/>
        <rFont val="ＭＳ 明朝"/>
        <family val="1"/>
        <charset val="128"/>
      </rPr>
      <t>と</t>
    </r>
    <r>
      <rPr>
        <sz val="12"/>
        <color theme="1"/>
        <rFont val="Century"/>
        <family val="1"/>
      </rPr>
      <t>(6)</t>
    </r>
    <r>
      <rPr>
        <sz val="12"/>
        <color theme="1"/>
        <rFont val="ＭＳ 明朝"/>
        <family val="1"/>
        <charset val="128"/>
      </rPr>
      <t>を比較して少ない方の額</t>
    </r>
    <phoneticPr fontId="6"/>
  </si>
  <si>
    <r>
      <rPr>
        <sz val="12"/>
        <color theme="1"/>
        <rFont val="ＭＳ 明朝"/>
        <family val="1"/>
        <charset val="128"/>
      </rPr>
      <t>補助対象経費支出予定額内訳</t>
    </r>
  </si>
  <si>
    <r>
      <rPr>
        <sz val="12"/>
        <color theme="1"/>
        <rFont val="ＭＳ 明朝"/>
        <family val="1"/>
        <charset val="128"/>
      </rPr>
      <t>注　本内訳に、見積書又は計算書等</t>
    </r>
    <r>
      <rPr>
        <sz val="12"/>
        <color rgb="FF000000"/>
        <rFont val="ＭＳ 明朝"/>
        <family val="1"/>
        <charset val="128"/>
      </rPr>
      <t>を添付する。</t>
    </r>
  </si>
  <si>
    <r>
      <rPr>
        <sz val="12"/>
        <color theme="1"/>
        <rFont val="ＭＳ 明朝"/>
        <family val="1"/>
        <charset val="128"/>
      </rPr>
      <t>申請者</t>
    </r>
    <phoneticPr fontId="6"/>
  </si>
  <si>
    <r>
      <rPr>
        <sz val="12"/>
        <color theme="1"/>
        <rFont val="ＭＳ 明朝"/>
        <family val="1"/>
        <charset val="128"/>
      </rPr>
      <t>（地域における地球温暖化防止活動促進事業）</t>
    </r>
    <phoneticPr fontId="6"/>
  </si>
  <si>
    <r>
      <rPr>
        <sz val="12"/>
        <color rgb="FF000000"/>
        <rFont val="ＭＳ 明朝"/>
        <family val="1"/>
        <charset val="128"/>
      </rPr>
      <t>１　補助事業の目的及び内容</t>
    </r>
    <phoneticPr fontId="6"/>
  </si>
  <si>
    <r>
      <rPr>
        <sz val="12"/>
        <color theme="1"/>
        <rFont val="ＭＳ 明朝"/>
        <family val="1"/>
        <charset val="128"/>
      </rPr>
      <t>金</t>
    </r>
    <rPh sb="0" eb="1">
      <t>キン</t>
    </rPh>
    <phoneticPr fontId="6"/>
  </si>
  <si>
    <t>＜実施した事業の概要＞</t>
    <phoneticPr fontId="6"/>
  </si>
  <si>
    <t>実績値（効果）</t>
    <rPh sb="0" eb="3">
      <t>ジッセキチ</t>
    </rPh>
    <rPh sb="4" eb="6">
      <t>コウカ</t>
    </rPh>
    <phoneticPr fontId="6"/>
  </si>
  <si>
    <t>注１　本報告書に、二酸化炭素排出抑制対策事業費等補助金（地域における地球温暖化防止活動促進
　　　事業）交付申請書に添付した書類に変更がある場合、変更後の書類を添付する。</t>
    <phoneticPr fontId="6"/>
  </si>
  <si>
    <t>注２　記入欄が少ない場合は、本様式を引き伸ばして使用する。</t>
    <phoneticPr fontId="6"/>
  </si>
  <si>
    <t>地域における地球温暖化防止活動促進事業に要する経費所要額精算調書</t>
    <phoneticPr fontId="6"/>
  </si>
  <si>
    <t>地域における地球温暖化防止活動促進事業実施計画書</t>
    <phoneticPr fontId="6"/>
  </si>
  <si>
    <t>４　補助事業の実施期間</t>
    <phoneticPr fontId="6"/>
  </si>
  <si>
    <t>５　添付資料</t>
    <phoneticPr fontId="16"/>
  </si>
  <si>
    <t>備考</t>
    <rPh sb="0" eb="2">
      <t>ビコウ</t>
    </rPh>
    <phoneticPr fontId="6"/>
  </si>
  <si>
    <t>【計画】事業の概要</t>
    <rPh sb="1" eb="3">
      <t>ケイカク</t>
    </rPh>
    <rPh sb="4" eb="6">
      <t>ジギョウ</t>
    </rPh>
    <rPh sb="7" eb="9">
      <t>ガイヨウ</t>
    </rPh>
    <phoneticPr fontId="6"/>
  </si>
  <si>
    <t>(</t>
    <phoneticPr fontId="6"/>
  </si>
  <si>
    <t>一般社団法人地球温暖化防止全国ネット</t>
    <phoneticPr fontId="6"/>
  </si>
  <si>
    <t>交付規程様式等</t>
    <phoneticPr fontId="6"/>
  </si>
  <si>
    <t>様式第１０</t>
    <phoneticPr fontId="6"/>
  </si>
  <si>
    <t>様式第１</t>
    <phoneticPr fontId="6"/>
  </si>
  <si>
    <t>人件費</t>
    <rPh sb="0" eb="3">
      <t>ジンケンヒ</t>
    </rPh>
    <phoneticPr fontId="6"/>
  </si>
  <si>
    <t>業務費</t>
    <rPh sb="0" eb="2">
      <t>ギョウム</t>
    </rPh>
    <rPh sb="2" eb="3">
      <t>ヒ</t>
    </rPh>
    <phoneticPr fontId="6"/>
  </si>
  <si>
    <t>③KPIの達成率に対する所感</t>
  </si>
  <si>
    <t>実施した事業の成功要因、課題とその要因</t>
    <rPh sb="0" eb="2">
      <t>ジッシ</t>
    </rPh>
    <rPh sb="4" eb="6">
      <t>ジギョウ</t>
    </rPh>
    <rPh sb="7" eb="9">
      <t>セイコウ</t>
    </rPh>
    <rPh sb="9" eb="11">
      <t>ヨウイン</t>
    </rPh>
    <rPh sb="12" eb="14">
      <t>カダイ</t>
    </rPh>
    <rPh sb="17" eb="19">
      <t>ヨウイン</t>
    </rPh>
    <phoneticPr fontId="6"/>
  </si>
  <si>
    <t>①実施計画書どおりに事業を実施できたか。できなかった場合、その要因は何か</t>
    <rPh sb="1" eb="3">
      <t>ジッシ</t>
    </rPh>
    <rPh sb="3" eb="6">
      <t>ケイカクショ</t>
    </rPh>
    <phoneticPr fontId="6"/>
  </si>
  <si>
    <t>円</t>
    <rPh sb="0" eb="1">
      <t>エン</t>
    </rPh>
    <phoneticPr fontId="6"/>
  </si>
  <si>
    <t>　　（うち消費税及び地方消費税相当額  　　　　　　　　</t>
  </si>
  <si>
    <t>２　補助金交付申請額合計</t>
    <rPh sb="7" eb="10">
      <t>シンセイガク</t>
    </rPh>
    <rPh sb="10" eb="12">
      <t>ゴウケイ</t>
    </rPh>
    <phoneticPr fontId="16"/>
  </si>
  <si>
    <r>
      <t>(4)</t>
    </r>
    <r>
      <rPr>
        <sz val="12"/>
        <color theme="1"/>
        <rFont val="ＭＳ 明朝"/>
        <family val="1"/>
        <charset val="128"/>
      </rPr>
      <t>補助対象経費実支出額</t>
    </r>
    <rPh sb="9" eb="10">
      <t>ジツ</t>
    </rPh>
    <phoneticPr fontId="6"/>
  </si>
  <si>
    <t>様式第１</t>
    <phoneticPr fontId="6"/>
  </si>
  <si>
    <t>応募申請書</t>
    <rPh sb="0" eb="2">
      <t>オウボ</t>
    </rPh>
    <phoneticPr fontId="6"/>
  </si>
  <si>
    <t>　二酸化炭素排出抑制対策事業費等補助金（地域における地球温暖化防止活動促進事業）について下記のとおり申請します。</t>
    <phoneticPr fontId="6"/>
  </si>
  <si>
    <t>３　補助事業に要する経費</t>
    <phoneticPr fontId="6"/>
  </si>
  <si>
    <t>注</t>
    <rPh sb="0" eb="1">
      <t>チュウ</t>
    </rPh>
    <phoneticPr fontId="6"/>
  </si>
  <si>
    <r>
      <t xml:space="preserve">      </t>
    </r>
    <r>
      <rPr>
        <sz val="12"/>
        <color rgb="FF000000"/>
        <rFont val="ＭＳ 明朝"/>
        <family val="1"/>
        <charset val="128"/>
      </rPr>
      <t>　様式第２　実施計画書のとおり</t>
    </r>
    <rPh sb="7" eb="9">
      <t>ヨウシキ</t>
    </rPh>
    <rPh sb="9" eb="10">
      <t>ダイ</t>
    </rPh>
    <phoneticPr fontId="6"/>
  </si>
  <si>
    <r>
      <t xml:space="preserve">      </t>
    </r>
    <r>
      <rPr>
        <sz val="12"/>
        <color rgb="FF000000"/>
        <rFont val="ＭＳ 明朝"/>
        <family val="1"/>
        <charset val="128"/>
      </rPr>
      <t>　様式第３　経費内訳のとおり</t>
    </r>
    <rPh sb="7" eb="9">
      <t>ヨウシキ</t>
    </rPh>
    <rPh sb="9" eb="10">
      <t>ダイ</t>
    </rPh>
    <phoneticPr fontId="6"/>
  </si>
  <si>
    <t>様式第３</t>
    <rPh sb="0" eb="2">
      <t>ヨウシキ</t>
    </rPh>
    <rPh sb="2" eb="3">
      <t>ダイ</t>
    </rPh>
    <phoneticPr fontId="6"/>
  </si>
  <si>
    <t xml:space="preserve"> </t>
    <phoneticPr fontId="6"/>
  </si>
  <si>
    <t>様式第３</t>
    <phoneticPr fontId="6"/>
  </si>
  <si>
    <t>応募申請様式等</t>
    <rPh sb="0" eb="2">
      <t>オウボ</t>
    </rPh>
    <rPh sb="2" eb="4">
      <t>シンセイ</t>
    </rPh>
    <phoneticPr fontId="6"/>
  </si>
  <si>
    <t>目次</t>
    <rPh sb="0" eb="2">
      <t>モクジ</t>
    </rPh>
    <phoneticPr fontId="6"/>
  </si>
  <si>
    <t>※シート名をクリックすると該当シートへジャンプします。</t>
    <rPh sb="4" eb="5">
      <t>メイ</t>
    </rPh>
    <rPh sb="13" eb="15">
      <t>ガイトウ</t>
    </rPh>
    <phoneticPr fontId="6"/>
  </si>
  <si>
    <r>
      <t>(7)</t>
    </r>
    <r>
      <rPr>
        <sz val="12"/>
        <color theme="1"/>
        <rFont val="ＭＳ 明朝"/>
        <family val="1"/>
        <charset val="128"/>
      </rPr>
      <t xml:space="preserve">の額×補助率
</t>
    </r>
    <r>
      <rPr>
        <sz val="12"/>
        <color theme="1"/>
        <rFont val="Century"/>
        <family val="1"/>
      </rPr>
      <t>(</t>
    </r>
    <r>
      <rPr>
        <sz val="12"/>
        <color theme="1"/>
        <rFont val="ＭＳ 明朝"/>
        <family val="1"/>
        <charset val="128"/>
      </rPr>
      <t>千円未満切捨</t>
    </r>
    <r>
      <rPr>
        <sz val="12"/>
        <color theme="1"/>
        <rFont val="Century"/>
        <family val="1"/>
      </rPr>
      <t>)</t>
    </r>
    <rPh sb="4" eb="5">
      <t>ガク</t>
    </rPh>
    <rPh sb="6" eb="9">
      <t>ホジョリツ</t>
    </rPh>
    <phoneticPr fontId="6"/>
  </si>
  <si>
    <r>
      <t>(7)</t>
    </r>
    <r>
      <rPr>
        <sz val="12"/>
        <color theme="1"/>
        <rFont val="ＭＳ 明朝"/>
        <family val="1"/>
        <charset val="128"/>
      </rPr>
      <t xml:space="preserve">の額×補助率
</t>
    </r>
    <r>
      <rPr>
        <sz val="12"/>
        <color theme="1"/>
        <rFont val="Century"/>
        <family val="1"/>
      </rPr>
      <t>(</t>
    </r>
    <r>
      <rPr>
        <sz val="12"/>
        <color theme="1"/>
        <rFont val="ＭＳ 明朝"/>
        <family val="1"/>
        <charset val="128"/>
      </rPr>
      <t>千円未満切捨</t>
    </r>
    <r>
      <rPr>
        <sz val="12"/>
        <color theme="1"/>
        <rFont val="Century"/>
        <family val="1"/>
      </rPr>
      <t>)</t>
    </r>
    <rPh sb="6" eb="9">
      <t>ホジョリツ</t>
    </rPh>
    <phoneticPr fontId="6"/>
  </si>
  <si>
    <t>４　補助事業の開始及び完了予定年月日</t>
    <phoneticPr fontId="6"/>
  </si>
  <si>
    <t>CO2排出削減量</t>
    <rPh sb="3" eb="5">
      <t>ハイシュツ</t>
    </rPh>
    <rPh sb="5" eb="7">
      <t>サクゲン</t>
    </rPh>
    <rPh sb="7" eb="8">
      <t>リョウ</t>
    </rPh>
    <phoneticPr fontId="6"/>
  </si>
  <si>
    <t>（t-CO2）</t>
    <phoneticPr fontId="6"/>
  </si>
  <si>
    <t>算出根拠</t>
    <rPh sb="0" eb="2">
      <t>サンシュツ</t>
    </rPh>
    <rPh sb="2" eb="4">
      <t>コンキョ</t>
    </rPh>
    <phoneticPr fontId="6"/>
  </si>
  <si>
    <t xml:space="preserve"> </t>
    <phoneticPr fontId="6"/>
  </si>
  <si>
    <t>③</t>
    <phoneticPr fontId="6"/>
  </si>
  <si>
    <t>（人）</t>
    <rPh sb="1" eb="2">
      <t>ニン</t>
    </rPh>
    <phoneticPr fontId="6"/>
  </si>
  <si>
    <t>６　本件責任者及び担当者の氏名、連絡先等</t>
    <rPh sb="2" eb="3">
      <t>ホン</t>
    </rPh>
    <rPh sb="3" eb="4">
      <t>ケン</t>
    </rPh>
    <rPh sb="4" eb="7">
      <t>セキニンシャ</t>
    </rPh>
    <rPh sb="7" eb="8">
      <t>オヨ</t>
    </rPh>
    <rPh sb="9" eb="11">
      <t>タントウ</t>
    </rPh>
    <rPh sb="11" eb="12">
      <t>シャ</t>
    </rPh>
    <rPh sb="13" eb="15">
      <t>シメイ</t>
    </rPh>
    <rPh sb="16" eb="19">
      <t>レンラクサキ</t>
    </rPh>
    <rPh sb="19" eb="20">
      <t>ナド</t>
    </rPh>
    <phoneticPr fontId="16"/>
  </si>
  <si>
    <r>
      <t xml:space="preserve">      </t>
    </r>
    <r>
      <rPr>
        <sz val="12"/>
        <color rgb="FF000000"/>
        <rFont val="ＭＳ 明朝"/>
        <family val="1"/>
        <charset val="128"/>
      </rPr>
      <t>　（１）責任者の所属部署・職名・氏名</t>
    </r>
    <rPh sb="10" eb="13">
      <t>セキニンシャ</t>
    </rPh>
    <rPh sb="14" eb="16">
      <t>ショゾク</t>
    </rPh>
    <rPh sb="16" eb="18">
      <t>ブショ</t>
    </rPh>
    <rPh sb="19" eb="21">
      <t>ショクメイ</t>
    </rPh>
    <rPh sb="22" eb="24">
      <t>シメイ</t>
    </rPh>
    <phoneticPr fontId="6"/>
  </si>
  <si>
    <t>所属部署</t>
    <rPh sb="0" eb="2">
      <t>ショゾク</t>
    </rPh>
    <rPh sb="2" eb="4">
      <t>ブショ</t>
    </rPh>
    <phoneticPr fontId="6"/>
  </si>
  <si>
    <t>：</t>
    <phoneticPr fontId="6"/>
  </si>
  <si>
    <t>職名</t>
    <rPh sb="0" eb="2">
      <t>ショクメイ</t>
    </rPh>
    <phoneticPr fontId="6"/>
  </si>
  <si>
    <t>氏名</t>
    <rPh sb="0" eb="2">
      <t>シメイ</t>
    </rPh>
    <phoneticPr fontId="6"/>
  </si>
  <si>
    <r>
      <t xml:space="preserve">      </t>
    </r>
    <r>
      <rPr>
        <sz val="12"/>
        <color rgb="FF000000"/>
        <rFont val="ＭＳ 明朝"/>
        <family val="1"/>
        <charset val="128"/>
      </rPr>
      <t>　（２）担当者の所属部署・職名・氏名</t>
    </r>
    <rPh sb="10" eb="13">
      <t>タントウシャ</t>
    </rPh>
    <rPh sb="14" eb="16">
      <t>ショゾク</t>
    </rPh>
    <rPh sb="16" eb="18">
      <t>ブショ</t>
    </rPh>
    <rPh sb="19" eb="21">
      <t>ショクメイ</t>
    </rPh>
    <rPh sb="22" eb="24">
      <t>シメイ</t>
    </rPh>
    <phoneticPr fontId="6"/>
  </si>
  <si>
    <r>
      <t xml:space="preserve">      </t>
    </r>
    <r>
      <rPr>
        <sz val="12"/>
        <color rgb="FF000000"/>
        <rFont val="ＭＳ 明朝"/>
        <family val="1"/>
        <charset val="128"/>
      </rPr>
      <t>　（３）連絡先（電話番号・Eメールアドレス）</t>
    </r>
    <rPh sb="10" eb="13">
      <t>レンラクサキ</t>
    </rPh>
    <rPh sb="14" eb="16">
      <t>デンワ</t>
    </rPh>
    <rPh sb="16" eb="18">
      <t>バンゴウ</t>
    </rPh>
    <phoneticPr fontId="6"/>
  </si>
  <si>
    <t>電話番号</t>
    <rPh sb="0" eb="2">
      <t>デンワ</t>
    </rPh>
    <rPh sb="2" eb="4">
      <t>バンゴウ</t>
    </rPh>
    <phoneticPr fontId="6"/>
  </si>
  <si>
    <t>Eメールアドレス</t>
    <phoneticPr fontId="6"/>
  </si>
  <si>
    <t>地域における地球温暖化防止活動促進事業実施報告書</t>
    <phoneticPr fontId="6"/>
  </si>
  <si>
    <t>（地域における地球温暖化防止活動促進事業）</t>
    <phoneticPr fontId="6"/>
  </si>
  <si>
    <t>人数</t>
    <rPh sb="0" eb="2">
      <t>ニンズウ</t>
    </rPh>
    <phoneticPr fontId="6"/>
  </si>
  <si>
    <t>事業者支援事業
（実施するテーマについて○をつける）</t>
    <rPh sb="0" eb="3">
      <t>ジギョウシャ</t>
    </rPh>
    <rPh sb="3" eb="5">
      <t>シエン</t>
    </rPh>
    <rPh sb="5" eb="7">
      <t>ジギョウ</t>
    </rPh>
    <rPh sb="9" eb="11">
      <t>ジッシ</t>
    </rPh>
    <phoneticPr fontId="6"/>
  </si>
  <si>
    <t>②事業全体を通して工夫した点は何か</t>
    <phoneticPr fontId="6"/>
  </si>
  <si>
    <t>事業名</t>
  </si>
  <si>
    <t>地域における地球温暖化防止活動促進事業</t>
    <phoneticPr fontId="6"/>
  </si>
  <si>
    <t>地域センター名</t>
    <rPh sb="0" eb="2">
      <t>チイキ</t>
    </rPh>
    <rPh sb="6" eb="7">
      <t>メイ</t>
    </rPh>
    <phoneticPr fontId="6"/>
  </si>
  <si>
    <t>事業実施の代表者</t>
    <phoneticPr fontId="16"/>
  </si>
  <si>
    <t>所在地</t>
    <phoneticPr fontId="16"/>
  </si>
  <si>
    <t>電話番号</t>
    <phoneticPr fontId="16"/>
  </si>
  <si>
    <t>E-mailアドレス</t>
    <phoneticPr fontId="16"/>
  </si>
  <si>
    <t>事業実施の担当者（事業の窓口となる方）</t>
    <phoneticPr fontId="16"/>
  </si>
  <si>
    <t>＜事業の目的＞</t>
    <phoneticPr fontId="6"/>
  </si>
  <si>
    <t>＜事業の内容＞</t>
    <phoneticPr fontId="6"/>
  </si>
  <si>
    <t>項目</t>
  </si>
  <si>
    <t>内容</t>
    <phoneticPr fontId="6"/>
  </si>
  <si>
    <t>事業1</t>
    <rPh sb="0" eb="2">
      <t>ジギョウ</t>
    </rPh>
    <phoneticPr fontId="6"/>
  </si>
  <si>
    <t>事業名</t>
    <phoneticPr fontId="6"/>
  </si>
  <si>
    <t>実施期間</t>
    <rPh sb="2" eb="4">
      <t>キカン</t>
    </rPh>
    <phoneticPr fontId="6"/>
  </si>
  <si>
    <t>事業の概要</t>
  </si>
  <si>
    <t>計</t>
    <rPh sb="0" eb="1">
      <t>ケイ</t>
    </rPh>
    <phoneticPr fontId="6"/>
  </si>
  <si>
    <t>事業2</t>
    <phoneticPr fontId="6"/>
  </si>
  <si>
    <t>事業3</t>
    <phoneticPr fontId="6"/>
  </si>
  <si>
    <t>事業4</t>
    <phoneticPr fontId="6"/>
  </si>
  <si>
    <t>事業5</t>
    <phoneticPr fontId="6"/>
  </si>
  <si>
    <t>事業6</t>
    <phoneticPr fontId="6"/>
  </si>
  <si>
    <t>事業7</t>
    <phoneticPr fontId="6"/>
  </si>
  <si>
    <t>事業8</t>
    <phoneticPr fontId="6"/>
  </si>
  <si>
    <t>事業9</t>
    <phoneticPr fontId="6"/>
  </si>
  <si>
    <t>事業10</t>
    <phoneticPr fontId="6"/>
  </si>
  <si>
    <t>事業11</t>
    <phoneticPr fontId="6"/>
  </si>
  <si>
    <t>事業12</t>
    <phoneticPr fontId="6"/>
  </si>
  <si>
    <t>事業13</t>
    <phoneticPr fontId="6"/>
  </si>
  <si>
    <t>事業14</t>
    <phoneticPr fontId="6"/>
  </si>
  <si>
    <t>事業15</t>
    <phoneticPr fontId="6"/>
  </si>
  <si>
    <t>＜事業の効果＞</t>
    <phoneticPr fontId="6"/>
  </si>
  <si>
    <t>A) エネルギー起源CO2排出削減量：</t>
    <phoneticPr fontId="6"/>
  </si>
  <si>
    <t>＜事業実施に関連する事項＞</t>
  </si>
  <si>
    <t>【他の補助金との関係】</t>
  </si>
  <si>
    <t>＜事業実施スケジュール＞</t>
  </si>
  <si>
    <t>事業実施の
団体名</t>
    <rPh sb="0" eb="2">
      <t>ジギョウ</t>
    </rPh>
    <rPh sb="2" eb="4">
      <t>ジッシ</t>
    </rPh>
    <rPh sb="6" eb="8">
      <t>ダンタイ</t>
    </rPh>
    <rPh sb="8" eb="9">
      <t>メイ</t>
    </rPh>
    <phoneticPr fontId="16"/>
  </si>
  <si>
    <t>賃金</t>
  </si>
  <si>
    <t>諸謝金</t>
  </si>
  <si>
    <t>旅費</t>
  </si>
  <si>
    <t>消耗品費</t>
  </si>
  <si>
    <t>印刷製本費</t>
  </si>
  <si>
    <t>通信運搬費</t>
  </si>
  <si>
    <t>使用料及び賃借料</t>
  </si>
  <si>
    <t>雑役務費</t>
  </si>
  <si>
    <t>保険料</t>
  </si>
  <si>
    <t>振込手数料</t>
  </si>
  <si>
    <t>実施結果</t>
    <phoneticPr fontId="16"/>
  </si>
  <si>
    <t>事業15</t>
    <rPh sb="0" eb="2">
      <t>ジギョウ</t>
    </rPh>
    <phoneticPr fontId="6"/>
  </si>
  <si>
    <t>＜事業の実施体制＞、＜事業実施に関連する事項＞</t>
    <phoneticPr fontId="6"/>
  </si>
  <si>
    <t>＜事業実施スケジュール＞</t>
    <phoneticPr fontId="6"/>
  </si>
  <si>
    <t>事業1</t>
  </si>
  <si>
    <t>事業2</t>
  </si>
  <si>
    <t>事業3</t>
  </si>
  <si>
    <t>事業4</t>
  </si>
  <si>
    <t>事業5</t>
  </si>
  <si>
    <t>事業6</t>
  </si>
  <si>
    <t>事業7</t>
  </si>
  <si>
    <t>事業8</t>
  </si>
  <si>
    <t>事業9</t>
  </si>
  <si>
    <t>事業10</t>
  </si>
  <si>
    <t>事業11</t>
  </si>
  <si>
    <t>事業12</t>
  </si>
  <si>
    <t>事業13</t>
  </si>
  <si>
    <t>事業14</t>
  </si>
  <si>
    <t>事業15</t>
  </si>
  <si>
    <t>様式第１（第５条関係）</t>
  </si>
  <si>
    <t>年</t>
    <rPh sb="0" eb="1">
      <t>ネン</t>
    </rPh>
    <phoneticPr fontId="16"/>
  </si>
  <si>
    <t>月</t>
    <rPh sb="0" eb="1">
      <t>ツキ</t>
    </rPh>
    <phoneticPr fontId="16"/>
  </si>
  <si>
    <t>日</t>
    <rPh sb="0" eb="1">
      <t>ニチ</t>
    </rPh>
    <phoneticPr fontId="16"/>
  </si>
  <si>
    <t>　理事長　殿</t>
    <phoneticPr fontId="6"/>
  </si>
  <si>
    <t>　　　　　　　　　　　          　申請者　住　　　　所</t>
    <phoneticPr fontId="16"/>
  </si>
  <si>
    <t>申請者</t>
    <phoneticPr fontId="6"/>
  </si>
  <si>
    <t>住所</t>
    <rPh sb="0" eb="2">
      <t>ジュウショ</t>
    </rPh>
    <phoneticPr fontId="16"/>
  </si>
  <si>
    <t>氏名又は名称</t>
  </si>
  <si>
    <t>代表者の職・氏名</t>
    <phoneticPr fontId="16"/>
  </si>
  <si>
    <t>交付申請書</t>
  </si>
  <si>
    <t>記</t>
  </si>
  <si>
    <t>１　補助事業の目的及び内容</t>
    <phoneticPr fontId="6"/>
  </si>
  <si>
    <t>      　別紙１　実施計画書のとおり</t>
    <phoneticPr fontId="6"/>
  </si>
  <si>
    <t>金</t>
    <rPh sb="0" eb="1">
      <t>キン</t>
    </rPh>
    <phoneticPr fontId="6"/>
  </si>
  <si>
    <t>円）</t>
    <rPh sb="0" eb="1">
      <t>エン</t>
    </rPh>
    <phoneticPr fontId="16"/>
  </si>
  <si>
    <t>      　別紙２　経費内訳のとおり</t>
    <phoneticPr fontId="6"/>
  </si>
  <si>
    <t>交付決定の日</t>
    <phoneticPr fontId="16"/>
  </si>
  <si>
    <t>月</t>
    <rPh sb="0" eb="1">
      <t>ゲツ</t>
    </rPh>
    <phoneticPr fontId="16"/>
  </si>
  <si>
    <t>      　（１）責任者の所属部署・職名・氏名</t>
    <rPh sb="10" eb="13">
      <t>セキニンシャ</t>
    </rPh>
    <rPh sb="14" eb="16">
      <t>ショゾク</t>
    </rPh>
    <rPh sb="16" eb="18">
      <t>ブショ</t>
    </rPh>
    <rPh sb="19" eb="21">
      <t>ショクメイ</t>
    </rPh>
    <rPh sb="22" eb="24">
      <t>シメイ</t>
    </rPh>
    <phoneticPr fontId="6"/>
  </si>
  <si>
    <t>      　（２）担当者の所属部署・職名・氏名</t>
    <rPh sb="10" eb="13">
      <t>タントウシャ</t>
    </rPh>
    <rPh sb="14" eb="16">
      <t>ショゾク</t>
    </rPh>
    <rPh sb="16" eb="18">
      <t>ブショ</t>
    </rPh>
    <rPh sb="19" eb="21">
      <t>ショクメイ</t>
    </rPh>
    <rPh sb="22" eb="24">
      <t>シメイ</t>
    </rPh>
    <phoneticPr fontId="6"/>
  </si>
  <si>
    <t>      　（３）連絡先（電話番号・Eメールアドレス）</t>
    <rPh sb="10" eb="13">
      <t>レンラクサキ</t>
    </rPh>
    <rPh sb="14" eb="16">
      <t>デンワ</t>
    </rPh>
    <rPh sb="16" eb="18">
      <t>バンゴウ</t>
    </rPh>
    <phoneticPr fontId="6"/>
  </si>
  <si>
    <t>注１</t>
    <phoneticPr fontId="6"/>
  </si>
  <si>
    <t>住[外]</t>
    <rPh sb="0" eb="1">
      <t>ジュウ</t>
    </rPh>
    <rPh sb="2" eb="3">
      <t>ソト</t>
    </rPh>
    <phoneticPr fontId="6"/>
  </si>
  <si>
    <t>住[内]</t>
    <rPh sb="0" eb="1">
      <t>ジュウ</t>
    </rPh>
    <rPh sb="2" eb="3">
      <t>ウチ</t>
    </rPh>
    <phoneticPr fontId="6"/>
  </si>
  <si>
    <t>衣</t>
    <phoneticPr fontId="6"/>
  </si>
  <si>
    <t>買・食</t>
    <phoneticPr fontId="6"/>
  </si>
  <si>
    <t>職</t>
    <phoneticPr fontId="6"/>
  </si>
  <si>
    <t>移</t>
    <rPh sb="0" eb="1">
      <t>イ</t>
    </rPh>
    <phoneticPr fontId="6"/>
  </si>
  <si>
    <t>基盤</t>
    <phoneticPr fontId="6"/>
  </si>
  <si>
    <t>事業者</t>
    <phoneticPr fontId="6"/>
  </si>
  <si>
    <t>⑧</t>
    <phoneticPr fontId="6"/>
  </si>
  <si>
    <t>事業者</t>
    <phoneticPr fontId="6"/>
  </si>
  <si>
    <t>⑦</t>
    <phoneticPr fontId="6"/>
  </si>
  <si>
    <t>基盤</t>
    <phoneticPr fontId="6"/>
  </si>
  <si>
    <t>⑥</t>
    <phoneticPr fontId="6"/>
  </si>
  <si>
    <t>移</t>
    <phoneticPr fontId="6"/>
  </si>
  <si>
    <t>⑤</t>
    <phoneticPr fontId="6"/>
  </si>
  <si>
    <t>職</t>
    <phoneticPr fontId="6"/>
  </si>
  <si>
    <t>④</t>
    <phoneticPr fontId="6"/>
  </si>
  <si>
    <t>買・食</t>
    <phoneticPr fontId="6"/>
  </si>
  <si>
    <t>衣</t>
    <phoneticPr fontId="6"/>
  </si>
  <si>
    <t>②</t>
    <phoneticPr fontId="6"/>
  </si>
  <si>
    <t>住[内]</t>
    <phoneticPr fontId="6"/>
  </si>
  <si>
    <t>テーマ</t>
    <phoneticPr fontId="6"/>
  </si>
  <si>
    <t>住[内]</t>
  </si>
  <si>
    <t>衣</t>
  </si>
  <si>
    <t>買・食</t>
  </si>
  <si>
    <t>職</t>
  </si>
  <si>
    <t>移</t>
  </si>
  <si>
    <t>基盤</t>
  </si>
  <si>
    <t>事業者</t>
  </si>
  <si>
    <t>①</t>
  </si>
  <si>
    <t>②</t>
  </si>
  <si>
    <t>③</t>
  </si>
  <si>
    <t>④</t>
  </si>
  <si>
    <t>⑤</t>
  </si>
  <si>
    <t>⑥</t>
  </si>
  <si>
    <t>⑦</t>
  </si>
  <si>
    <t>⑧</t>
  </si>
  <si>
    <t>＜事業全体の効果＞</t>
    <rPh sb="3" eb="5">
      <t>ゼンタイ</t>
    </rPh>
    <phoneticPr fontId="6"/>
  </si>
  <si>
    <t>【事業全体における効果の目標】</t>
    <rPh sb="3" eb="5">
      <t>ゼンタイ</t>
    </rPh>
    <phoneticPr fontId="6"/>
  </si>
  <si>
    <t>エネルギー起源CO2排出削減量</t>
    <rPh sb="5" eb="7">
      <t>キゲン</t>
    </rPh>
    <rPh sb="10" eb="12">
      <t>ハイシュツ</t>
    </rPh>
    <rPh sb="12" eb="14">
      <t>サクゲン</t>
    </rPh>
    <rPh sb="14" eb="15">
      <t>リョウ</t>
    </rPh>
    <phoneticPr fontId="6"/>
  </si>
  <si>
    <t>実施主担当者：
実施副担当者：
経理担当者：</t>
    <rPh sb="0" eb="2">
      <t>ジッシ</t>
    </rPh>
    <rPh sb="2" eb="6">
      <t>シュタントウシャ</t>
    </rPh>
    <rPh sb="8" eb="10">
      <t>ジッシ</t>
    </rPh>
    <rPh sb="10" eb="11">
      <t>フク</t>
    </rPh>
    <rPh sb="11" eb="14">
      <t>タントウシャ</t>
    </rPh>
    <rPh sb="16" eb="18">
      <t>ケイリ</t>
    </rPh>
    <rPh sb="18" eb="21">
      <t>タントウシャ</t>
    </rPh>
    <phoneticPr fontId="6"/>
  </si>
  <si>
    <t>社数</t>
    <rPh sb="0" eb="1">
      <t>シャ</t>
    </rPh>
    <rPh sb="1" eb="2">
      <t>スウ</t>
    </rPh>
    <phoneticPr fontId="6"/>
  </si>
  <si>
    <t>社数</t>
    <rPh sb="0" eb="2">
      <t>シャスウ</t>
    </rPh>
    <phoneticPr fontId="6"/>
  </si>
  <si>
    <t>計</t>
    <rPh sb="0" eb="1">
      <t>ケイ</t>
    </rPh>
    <phoneticPr fontId="6"/>
  </si>
  <si>
    <t>（社）</t>
    <rPh sb="1" eb="2">
      <t>シャ</t>
    </rPh>
    <phoneticPr fontId="6"/>
  </si>
  <si>
    <t>行動変容数（目標）</t>
    <rPh sb="0" eb="2">
      <t>コウドウ</t>
    </rPh>
    <rPh sb="2" eb="4">
      <t>ヘンヨウ</t>
    </rPh>
    <rPh sb="4" eb="5">
      <t>スウ</t>
    </rPh>
    <rPh sb="6" eb="8">
      <t>モクヒョウ</t>
    </rPh>
    <phoneticPr fontId="16"/>
  </si>
  <si>
    <t>B) 行動変容数：</t>
    <rPh sb="3" eb="5">
      <t>コウドウ</t>
    </rPh>
    <rPh sb="5" eb="7">
      <t>ヘンヨウ</t>
    </rPh>
    <rPh sb="7" eb="8">
      <t>スウ</t>
    </rPh>
    <phoneticPr fontId="6"/>
  </si>
  <si>
    <t>算出方法
（計算式）</t>
  </si>
  <si>
    <t>算出方法
（計算式）</t>
    <rPh sb="6" eb="9">
      <t>ケイサンシキ</t>
    </rPh>
    <phoneticPr fontId="6"/>
  </si>
  <si>
    <t>エネルギー起源CO2排出削減量
（目標）</t>
    <phoneticPr fontId="6"/>
  </si>
  <si>
    <t>B) 行動変容数：</t>
    <rPh sb="3" eb="8">
      <t>コウドウヘンヨウスウ</t>
    </rPh>
    <phoneticPr fontId="6"/>
  </si>
  <si>
    <t>実施主担当者：
実施副担当者：
経理担当者：</t>
    <phoneticPr fontId="6"/>
  </si>
  <si>
    <t>①住[外]</t>
  </si>
  <si>
    <t>②住[内]</t>
  </si>
  <si>
    <t>③衣</t>
    <rPh sb="1" eb="2">
      <t>コロモ</t>
    </rPh>
    <phoneticPr fontId="6"/>
  </si>
  <si>
    <t>④買・食</t>
    <rPh sb="1" eb="2">
      <t>カ</t>
    </rPh>
    <rPh sb="3" eb="4">
      <t>タ</t>
    </rPh>
    <phoneticPr fontId="6"/>
  </si>
  <si>
    <t>⑤職</t>
    <rPh sb="1" eb="2">
      <t>ショク</t>
    </rPh>
    <phoneticPr fontId="6"/>
  </si>
  <si>
    <t>⑥移</t>
    <rPh sb="1" eb="2">
      <t>イ</t>
    </rPh>
    <phoneticPr fontId="6"/>
  </si>
  <si>
    <t>⑦基盤</t>
    <rPh sb="1" eb="3">
      <t>キバン</t>
    </rPh>
    <phoneticPr fontId="6"/>
  </si>
  <si>
    <t>⑧事業者</t>
    <rPh sb="1" eb="4">
      <t>ジギョウシャ</t>
    </rPh>
    <phoneticPr fontId="6"/>
  </si>
  <si>
    <t>目標</t>
    <rPh sb="0" eb="2">
      <t>モクヒョウ</t>
    </rPh>
    <phoneticPr fontId="6"/>
  </si>
  <si>
    <t>行動変容数</t>
    <rPh sb="0" eb="5">
      <t>コウドウヘンヨウスウ</t>
    </rPh>
    <phoneticPr fontId="16"/>
  </si>
  <si>
    <t>算出方法
（計算式）</t>
    <phoneticPr fontId="6"/>
  </si>
  <si>
    <r>
      <t xml:space="preserve">実績
</t>
    </r>
    <r>
      <rPr>
        <sz val="8"/>
        <rFont val="Meiryo UI"/>
        <family val="3"/>
        <charset val="128"/>
      </rPr>
      <t>（想定）</t>
    </r>
    <rPh sb="0" eb="2">
      <t>ジッセキ</t>
    </rPh>
    <rPh sb="4" eb="6">
      <t>ソウテイ</t>
    </rPh>
    <phoneticPr fontId="6"/>
  </si>
  <si>
    <t>算出方法
（計算式）</t>
    <rPh sb="0" eb="4">
      <t>サンシュツホウホウ</t>
    </rPh>
    <phoneticPr fontId="6"/>
  </si>
  <si>
    <t>実績（想定）</t>
    <rPh sb="0" eb="2">
      <t>ジッセキ</t>
    </rPh>
    <rPh sb="3" eb="5">
      <t>ソウテイ</t>
    </rPh>
    <phoneticPr fontId="6"/>
  </si>
  <si>
    <t>【事業全体における効果と目標】</t>
    <rPh sb="3" eb="5">
      <t>ゼンタイ</t>
    </rPh>
    <phoneticPr fontId="6"/>
  </si>
  <si>
    <t>実績値（効果）</t>
    <phoneticPr fontId="6"/>
  </si>
  <si>
    <t>B) 行動変容数：</t>
    <rPh sb="3" eb="5">
      <t>コウドウ</t>
    </rPh>
    <rPh sb="5" eb="7">
      <t>ヘンヨウ</t>
    </rPh>
    <rPh sb="7" eb="8">
      <t>スウ</t>
    </rPh>
    <phoneticPr fontId="6"/>
  </si>
  <si>
    <t>※交付申請書の＜事業の実施体制＞、＜事業実施に関連する事項＞の記入内容に変更がない場合は、「交付申請書のとおり」と記入し、変更がある場合は、変更の内容を記入する。</t>
    <phoneticPr fontId="6"/>
  </si>
  <si>
    <t>行動変容数</t>
    <rPh sb="0" eb="5">
      <t>コウドウヘンヨウスウ</t>
    </rPh>
    <phoneticPr fontId="6"/>
  </si>
  <si>
    <t>住[内]</t>
    <rPh sb="2" eb="3">
      <t>ウチ</t>
    </rPh>
    <phoneticPr fontId="6"/>
  </si>
  <si>
    <t>衣</t>
    <rPh sb="0" eb="1">
      <t>コロモ</t>
    </rPh>
    <phoneticPr fontId="6"/>
  </si>
  <si>
    <t>買・食</t>
    <rPh sb="0" eb="1">
      <t>カ</t>
    </rPh>
    <rPh sb="2" eb="3">
      <t>ショク</t>
    </rPh>
    <phoneticPr fontId="6"/>
  </si>
  <si>
    <t>職</t>
    <rPh sb="0" eb="1">
      <t>ショク</t>
    </rPh>
    <phoneticPr fontId="6"/>
  </si>
  <si>
    <t>基盤</t>
    <rPh sb="0" eb="2">
      <t>キバン</t>
    </rPh>
    <phoneticPr fontId="6"/>
  </si>
  <si>
    <t>事業者</t>
    <rPh sb="0" eb="3">
      <t>ジギョウシャ</t>
    </rPh>
    <phoneticPr fontId="6"/>
  </si>
  <si>
    <t>事業名</t>
    <rPh sb="0" eb="2">
      <t>ジギョウ</t>
    </rPh>
    <rPh sb="2" eb="3">
      <t>メイ</t>
    </rPh>
    <phoneticPr fontId="6"/>
  </si>
  <si>
    <r>
      <t xml:space="preserve">実績
</t>
    </r>
    <r>
      <rPr>
        <b/>
        <sz val="8"/>
        <color theme="1"/>
        <rFont val="Meiryo UI"/>
        <family val="3"/>
        <charset val="128"/>
      </rPr>
      <t>（想定）</t>
    </r>
    <rPh sb="0" eb="2">
      <t>ジッセキ</t>
    </rPh>
    <rPh sb="4" eb="6">
      <t>ソウテイ</t>
    </rPh>
    <phoneticPr fontId="6"/>
  </si>
  <si>
    <t>別紙１</t>
    <phoneticPr fontId="6"/>
  </si>
  <si>
    <t>エネルギー起源CO2排出削減量</t>
    <rPh sb="5" eb="7">
      <t>キゲン</t>
    </rPh>
    <rPh sb="10" eb="14">
      <t>ハイシュツサクゲン</t>
    </rPh>
    <rPh sb="14" eb="15">
      <t>リョウ</t>
    </rPh>
    <phoneticPr fontId="6"/>
  </si>
  <si>
    <t>様式第２</t>
    <phoneticPr fontId="6"/>
  </si>
  <si>
    <t>様式第２</t>
    <rPh sb="0" eb="2">
      <t>ヨウシキ</t>
    </rPh>
    <rPh sb="2" eb="3">
      <t>ダイ</t>
    </rPh>
    <phoneticPr fontId="6"/>
  </si>
  <si>
    <t>報告シート様式等</t>
    <rPh sb="0" eb="2">
      <t>ホウコク</t>
    </rPh>
    <rPh sb="5" eb="7">
      <t>ヨウシキ</t>
    </rPh>
    <rPh sb="7" eb="8">
      <t>トウ</t>
    </rPh>
    <phoneticPr fontId="6"/>
  </si>
  <si>
    <t>＜報告シート＞</t>
    <rPh sb="1" eb="3">
      <t>ホウコク</t>
    </rPh>
    <phoneticPr fontId="6"/>
  </si>
  <si>
    <t>文書番号（取得する際は記載）</t>
    <rPh sb="9" eb="10">
      <t>サイ</t>
    </rPh>
    <phoneticPr fontId="6"/>
  </si>
  <si>
    <r>
      <t xml:space="preserve">      </t>
    </r>
    <r>
      <rPr>
        <sz val="12"/>
        <color rgb="FF000000"/>
        <rFont val="ＭＳ 明朝"/>
        <family val="1"/>
        <charset val="128"/>
      </rPr>
      <t>　（３）連絡先（電話番号・Eメールアドレス）</t>
    </r>
    <phoneticPr fontId="6"/>
  </si>
  <si>
    <t>令和</t>
    <rPh sb="0" eb="2">
      <t>レイワ</t>
    </rPh>
    <phoneticPr fontId="6"/>
  </si>
  <si>
    <t>含む</t>
    <rPh sb="0" eb="1">
      <t>フク</t>
    </rPh>
    <phoneticPr fontId="6"/>
  </si>
  <si>
    <t>含まない</t>
    <rPh sb="0" eb="1">
      <t>フク</t>
    </rPh>
    <phoneticPr fontId="6"/>
  </si>
  <si>
    <t>文書番号（取得する際は記載）</t>
    <phoneticPr fontId="6"/>
  </si>
  <si>
    <t>含む</t>
    <rPh sb="0" eb="1">
      <t>フク</t>
    </rPh>
    <phoneticPr fontId="6"/>
  </si>
  <si>
    <t>含まない</t>
    <rPh sb="0" eb="1">
      <t>フク</t>
    </rPh>
    <phoneticPr fontId="6"/>
  </si>
  <si>
    <t>補助事業の実施体制を記入する。</t>
    <rPh sb="10" eb="12">
      <t>キニュウ</t>
    </rPh>
    <phoneticPr fontId="16"/>
  </si>
  <si>
    <t>他の国の補助金等への応募状況等を記入する。</t>
    <phoneticPr fontId="6"/>
  </si>
  <si>
    <t>本年度指定自治体から受託あるいは交付決定を受けた又は予定している事業の概要と金額について記入する。</t>
    <phoneticPr fontId="6"/>
  </si>
  <si>
    <t>※付のコメントは記入時に削除して提出する。</t>
    <phoneticPr fontId="6"/>
  </si>
  <si>
    <t>補助事業の実施体制を記入する。</t>
    <phoneticPr fontId="16"/>
  </si>
  <si>
    <t>※付のコメントは記入時に削除して提出する。</t>
    <rPh sb="1" eb="2">
      <t>ツキ</t>
    </rPh>
    <rPh sb="8" eb="11">
      <t>キニュウジ</t>
    </rPh>
    <rPh sb="12" eb="14">
      <t>サクジョ</t>
    </rPh>
    <rPh sb="16" eb="18">
      <t>テイシュツ</t>
    </rPh>
    <phoneticPr fontId="6"/>
  </si>
  <si>
    <t>令和８</t>
    <rPh sb="0" eb="2">
      <t>レイワ</t>
    </rPh>
    <phoneticPr fontId="6"/>
  </si>
  <si>
    <t>※10月,3月に提出</t>
    <rPh sb="3" eb="4">
      <t>ガツ</t>
    </rPh>
    <rPh sb="6" eb="7">
      <t>ガツ</t>
    </rPh>
    <phoneticPr fontId="6"/>
  </si>
  <si>
    <t>５　その他資料</t>
    <phoneticPr fontId="16"/>
  </si>
  <si>
    <t>その他資料（領収書等含む。）</t>
    <phoneticPr fontId="6"/>
  </si>
  <si>
    <t>　２</t>
  </si>
  <si>
    <t>実施するテーマ</t>
    <rPh sb="0" eb="2">
      <t>ジッシ</t>
    </rPh>
    <phoneticPr fontId="6"/>
  </si>
  <si>
    <t>算出根拠</t>
    <phoneticPr fontId="6"/>
  </si>
  <si>
    <t>算出方法（計算式）</t>
    <phoneticPr fontId="6"/>
  </si>
  <si>
    <r>
      <t xml:space="preserve">実績
</t>
    </r>
    <r>
      <rPr>
        <b/>
        <sz val="8"/>
        <rFont val="Meiryo UI"/>
        <family val="3"/>
        <charset val="128"/>
      </rPr>
      <t>（想定）</t>
    </r>
    <phoneticPr fontId="6"/>
  </si>
  <si>
    <t>t-CO2</t>
    <phoneticPr fontId="6"/>
  </si>
  <si>
    <t>＜事業開始当初＞事業計画報告</t>
    <phoneticPr fontId="6"/>
  </si>
  <si>
    <t>実績報告</t>
    <phoneticPr fontId="6"/>
  </si>
  <si>
    <t>＜事業終了時＞</t>
    <phoneticPr fontId="6"/>
  </si>
  <si>
    <t>事業者名</t>
    <rPh sb="0" eb="4">
      <t>ジギョウシャメイ</t>
    </rPh>
    <phoneticPr fontId="6"/>
  </si>
  <si>
    <t>令和８年度二酸化炭素排出抑制対策事業費等補助金</t>
    <phoneticPr fontId="6"/>
  </si>
  <si>
    <t>令和９</t>
    <rPh sb="0" eb="2">
      <t>レイワ</t>
    </rPh>
    <phoneticPr fontId="6"/>
  </si>
  <si>
    <t>　令和８年度二酸化炭素排出抑制対策事業費等補助金（地域における地球温暖化防止活動促進事業）交付規程第５条の規定（以下「交付規程」という。）により上記補助金の交付について下記のとおり申請します。
　なお、交付決定を受けて補助事業を実施する際には、補助金等に係る予算の執行の適正化に関する法律（昭和３０年法律第１７９号）、補助金等に係る予算の執行の適正化に関する法律施行令（昭和３０年政令第２５５号）及び交付規程の定めるところに従います。</t>
    <phoneticPr fontId="16"/>
  </si>
  <si>
    <r>
      <t xml:space="preserve">「５　その他資料」
①地域地球温暖化防止活動推進センターであることを証する通知等
②指定自治体による応募情報の確認について
③組織概要
</t>
    </r>
    <r>
      <rPr>
        <sz val="12"/>
        <rFont val="ＭＳ 明朝"/>
        <family val="1"/>
        <charset val="128"/>
      </rPr>
      <t xml:space="preserve">④経理状況説明書（直近２決算期の貸借対照表及び損益計算書）
⑤定款または寄付行為
</t>
    </r>
    <r>
      <rPr>
        <sz val="12"/>
        <color theme="1"/>
        <rFont val="ＭＳ 明朝"/>
        <family val="1"/>
        <charset val="128"/>
      </rPr>
      <t xml:space="preserve">⑥指定自治体による事業評価（令和７年度に本補助事業の交付を受けた者のみ） </t>
    </r>
    <phoneticPr fontId="6"/>
  </si>
  <si>
    <t xml:space="preserve">事業の実施スケジュールを記入する。また、補助期間以降の社会自走スケジュールがある場合は併せて記入する。
</t>
    <rPh sb="20" eb="26">
      <t>ホジョキカンイコウ</t>
    </rPh>
    <rPh sb="27" eb="31">
      <t>シャカイジソウ</t>
    </rPh>
    <rPh sb="40" eb="42">
      <t>バアイ</t>
    </rPh>
    <rPh sb="43" eb="44">
      <t>アワ</t>
    </rPh>
    <rPh sb="46" eb="48">
      <t>キニュウ</t>
    </rPh>
    <phoneticPr fontId="6"/>
  </si>
  <si>
    <t xml:space="preserve">「５　その他資料」
①地域地球温暖化防止活動推進センターであることを証する通知等
②指定自治体による応募情報の確認について
③申請者の組織概要
④経理状況説明書（直近２決算期の貸借対照表及び損益計算書）
⑤定款または寄付行為
⑥指定自治体による事業評価（令和７年度に本補助事業の交付を受けた者のみ）
別紙１又は別紙２において事業ごとに求めている仕様書、補助事業に関する見積書・各種計算書等を添付すること。 </t>
    <phoneticPr fontId="6"/>
  </si>
  <si>
    <t>※事業の実施スケジュール（実績）を記入する。また、補助期間以降の社会自走スケジュールがある場合は併せて記入する。</t>
    <rPh sb="48" eb="49">
      <t>アワ</t>
    </rPh>
    <phoneticPr fontId="6"/>
  </si>
  <si>
    <t>事業の実施スケジュールを記入する。また、補助期間以降の社会自走スケジュールがある場合は併せて記入する。</t>
    <rPh sb="43" eb="44">
      <t>アワ</t>
    </rPh>
    <phoneticPr fontId="6"/>
  </si>
  <si>
    <r>
      <t>(8)</t>
    </r>
    <r>
      <rPr>
        <sz val="12"/>
        <color theme="1"/>
        <rFont val="ＭＳ 明朝"/>
        <family val="1"/>
        <charset val="128"/>
      </rPr>
      <t>補助金所要額</t>
    </r>
    <phoneticPr fontId="6"/>
  </si>
  <si>
    <t>全体</t>
    <phoneticPr fontId="53"/>
  </si>
  <si>
    <t>全体</t>
    <phoneticPr fontId="6"/>
  </si>
  <si>
    <t>応募申請書</t>
    <phoneticPr fontId="6"/>
  </si>
  <si>
    <t>実施計画書</t>
    <phoneticPr fontId="6"/>
  </si>
  <si>
    <t>経費内訳</t>
    <phoneticPr fontId="6"/>
  </si>
  <si>
    <t>交付申請書（第５条関係）</t>
    <phoneticPr fontId="6"/>
  </si>
  <si>
    <t>別紙１　実施計画書</t>
    <phoneticPr fontId="6"/>
  </si>
  <si>
    <t>別紙２　経費内訳</t>
    <phoneticPr fontId="6"/>
  </si>
  <si>
    <t>完了実績報告書（第１１条関係）</t>
    <phoneticPr fontId="6"/>
  </si>
  <si>
    <t>別紙１　実施報告書</t>
    <phoneticPr fontId="6"/>
  </si>
  <si>
    <t>別紙２　経費所要額精算調書</t>
    <phoneticPr fontId="6"/>
  </si>
  <si>
    <t>【事業開始時】事業全体</t>
    <rPh sb="1" eb="3">
      <t>ジギョウ</t>
    </rPh>
    <rPh sb="3" eb="5">
      <t>カイシ</t>
    </rPh>
    <rPh sb="5" eb="6">
      <t>ジ</t>
    </rPh>
    <rPh sb="7" eb="9">
      <t>ジギョウ</t>
    </rPh>
    <rPh sb="9" eb="11">
      <t>ゼンタイ</t>
    </rPh>
    <phoneticPr fontId="6"/>
  </si>
  <si>
    <t>【実施期間中】報告シート</t>
    <rPh sb="7" eb="9">
      <t>ホウコク</t>
    </rPh>
    <phoneticPr fontId="6"/>
  </si>
  <si>
    <t>【事業終了時】事業全体</t>
    <rPh sb="1" eb="3">
      <t>ジギョウ</t>
    </rPh>
    <rPh sb="3" eb="5">
      <t>シュウリョウ</t>
    </rPh>
    <rPh sb="5" eb="6">
      <t>ジ</t>
    </rPh>
    <rPh sb="7" eb="9">
      <t>ジギョウ</t>
    </rPh>
    <rPh sb="9" eb="11">
      <t>ゼンタイ</t>
    </rPh>
    <phoneticPr fontId="6"/>
  </si>
  <si>
    <t>総事業費</t>
    <phoneticPr fontId="6"/>
  </si>
  <si>
    <t>氏名</t>
    <phoneticPr fontId="53"/>
  </si>
  <si>
    <t>役職</t>
    <rPh sb="0" eb="2">
      <t>ヤクショク</t>
    </rPh>
    <phoneticPr fontId="53"/>
  </si>
  <si>
    <t>氏名</t>
    <rPh sb="0" eb="2">
      <t>シメイ</t>
    </rPh>
    <phoneticPr fontId="53"/>
  </si>
  <si>
    <t>事業実施の
責任者及び
担当者</t>
    <rPh sb="6" eb="9">
      <t>セキニンシャ</t>
    </rPh>
    <rPh sb="9" eb="10">
      <t>オヨ</t>
    </rPh>
    <phoneticPr fontId="16"/>
  </si>
  <si>
    <t>備考</t>
    <rPh sb="0" eb="2">
      <t>ビコウ</t>
    </rPh>
    <phoneticPr fontId="53"/>
  </si>
  <si>
    <r>
      <t xml:space="preserve">テーマ
</t>
    </r>
    <r>
      <rPr>
        <b/>
        <sz val="8"/>
        <color theme="1"/>
        <rFont val="Meiryo UI"/>
        <family val="3"/>
        <charset val="128"/>
      </rPr>
      <t>（該当する欄に「1」と入力されます）</t>
    </r>
    <phoneticPr fontId="6"/>
  </si>
  <si>
    <t>部署</t>
    <rPh sb="0" eb="2">
      <t>ブショ</t>
    </rPh>
    <phoneticPr fontId="53"/>
  </si>
  <si>
    <t>費用対効果</t>
    <rPh sb="0" eb="5">
      <t>ヒヨウタイコウカ</t>
    </rPh>
    <phoneticPr fontId="53"/>
  </si>
  <si>
    <t>費用対効果</t>
    <rPh sb="0" eb="5">
      <t>ヒヨウタイコウカ</t>
    </rPh>
    <phoneticPr fontId="6"/>
  </si>
  <si>
    <t>（円 / t-CO2）</t>
    <phoneticPr fontId="53"/>
  </si>
  <si>
    <t>本事業の基となる
指定自治体の施策</t>
    <phoneticPr fontId="6"/>
  </si>
  <si>
    <t>メインターゲット</t>
    <phoneticPr fontId="6"/>
  </si>
  <si>
    <t>施策や地域の特色を踏まえたターゲットの選定理由</t>
    <phoneticPr fontId="6"/>
  </si>
  <si>
    <t>ボトルネック</t>
    <phoneticPr fontId="6"/>
  </si>
  <si>
    <t>脱炭素につながる新しい豊かな暮らしへの
転換内容</t>
    <rPh sb="0" eb="1">
      <t>ダツ</t>
    </rPh>
    <rPh sb="1" eb="3">
      <t>タンソ</t>
    </rPh>
    <rPh sb="8" eb="9">
      <t>アタラ</t>
    </rPh>
    <rPh sb="11" eb="12">
      <t>ユタ</t>
    </rPh>
    <rPh sb="14" eb="15">
      <t>ク</t>
    </rPh>
    <rPh sb="20" eb="22">
      <t>テンカン</t>
    </rPh>
    <rPh sb="22" eb="24">
      <t>ナイヨウ</t>
    </rPh>
    <phoneticPr fontId="6"/>
  </si>
  <si>
    <t>脱炭素につながる新しい豊かな暮らしへの
転換を促す仕掛け</t>
    <rPh sb="0" eb="1">
      <t>ダツ</t>
    </rPh>
    <rPh sb="1" eb="3">
      <t>タンソ</t>
    </rPh>
    <rPh sb="8" eb="9">
      <t>アタラ</t>
    </rPh>
    <rPh sb="11" eb="12">
      <t>ユタ</t>
    </rPh>
    <rPh sb="14" eb="15">
      <t>ク</t>
    </rPh>
    <rPh sb="20" eb="22">
      <t>テンカン</t>
    </rPh>
    <rPh sb="23" eb="24">
      <t>ウナガ</t>
    </rPh>
    <rPh sb="25" eb="27">
      <t>シカ</t>
    </rPh>
    <phoneticPr fontId="6"/>
  </si>
  <si>
    <t>本事業の基となる
指定自治体の施策</t>
  </si>
  <si>
    <t>本事業の基となる指定自治体の施策</t>
    <rPh sb="0" eb="1">
      <t>ホン</t>
    </rPh>
    <rPh sb="1" eb="3">
      <t>ジギョウ</t>
    </rPh>
    <rPh sb="4" eb="5">
      <t>モト</t>
    </rPh>
    <rPh sb="8" eb="10">
      <t>シテイ</t>
    </rPh>
    <rPh sb="10" eb="13">
      <t>ジチタイ</t>
    </rPh>
    <rPh sb="14" eb="16">
      <t>シサク</t>
    </rPh>
    <phoneticPr fontId="6"/>
  </si>
  <si>
    <t>施策や地域の特色を踏まえた
ターゲットの選定理由</t>
    <phoneticPr fontId="6"/>
  </si>
  <si>
    <t>【計画】
脱炭素につながる新しい豊かな
暮らしへの転換内容</t>
    <rPh sb="1" eb="3">
      <t>ケイカク</t>
    </rPh>
    <rPh sb="5" eb="6">
      <t>ダツ</t>
    </rPh>
    <rPh sb="6" eb="8">
      <t>タンソ</t>
    </rPh>
    <rPh sb="13" eb="14">
      <t>アタラ</t>
    </rPh>
    <rPh sb="16" eb="17">
      <t>ユタ</t>
    </rPh>
    <rPh sb="20" eb="21">
      <t>ク</t>
    </rPh>
    <rPh sb="25" eb="27">
      <t>テンカン</t>
    </rPh>
    <rPh sb="27" eb="29">
      <t>ナイヨウ</t>
    </rPh>
    <phoneticPr fontId="6"/>
  </si>
  <si>
    <t>【計画】
脱炭素につながる新しい豊かな
暮らしへの転換を促す仕掛け</t>
    <rPh sb="5" eb="6">
      <t>ダツ</t>
    </rPh>
    <rPh sb="6" eb="8">
      <t>タンソ</t>
    </rPh>
    <rPh sb="13" eb="14">
      <t>アタラ</t>
    </rPh>
    <rPh sb="16" eb="17">
      <t>ユタ</t>
    </rPh>
    <rPh sb="20" eb="21">
      <t>ク</t>
    </rPh>
    <rPh sb="25" eb="27">
      <t>テンカン</t>
    </rPh>
    <rPh sb="28" eb="29">
      <t>ウナガ</t>
    </rPh>
    <rPh sb="30" eb="32">
      <t>シカ</t>
    </rPh>
    <phoneticPr fontId="6"/>
  </si>
  <si>
    <t>【計画】
ボトルネック</t>
    <phoneticPr fontId="6"/>
  </si>
  <si>
    <t>実施体制、関連事項、スケジュール</t>
  </si>
  <si>
    <t>→実施体制、関連事項、スケジュール</t>
  </si>
  <si>
    <t>ターゲット</t>
    <phoneticPr fontId="6"/>
  </si>
  <si>
    <t>ボトルネックを
解消する
仕掛け</t>
    <phoneticPr fontId="6"/>
  </si>
  <si>
    <t>エネルギー起源CO2排出削減量</t>
    <phoneticPr fontId="6"/>
  </si>
  <si>
    <t>405行目以降の実施体制等についてもあわせてご入力ください。</t>
    <phoneticPr fontId="6"/>
  </si>
  <si>
    <t>報告書提出時には、544行目以降を記入し完成させてください。</t>
    <rPh sb="0" eb="3">
      <t>ホウコクショ</t>
    </rPh>
    <rPh sb="3" eb="5">
      <t>テイシュツ</t>
    </rPh>
    <rPh sb="5" eb="6">
      <t>ジ</t>
    </rPh>
    <rPh sb="12" eb="14">
      <t>ギョウメ</t>
    </rPh>
    <rPh sb="14" eb="16">
      <t>イコウ</t>
    </rPh>
    <rPh sb="17" eb="19">
      <t>キニュウ</t>
    </rPh>
    <rPh sb="20" eb="22">
      <t>カンセイ</t>
    </rPh>
    <phoneticPr fontId="6"/>
  </si>
  <si>
    <t>連携体制</t>
    <rPh sb="0" eb="4">
      <t>レンケイタイセイ</t>
    </rPh>
    <phoneticPr fontId="6"/>
  </si>
  <si>
    <t>ボトルネックを解消する仕掛け</t>
    <rPh sb="7" eb="9">
      <t>カイショウ</t>
    </rPh>
    <rPh sb="11" eb="13">
      <t>シカ</t>
    </rPh>
    <phoneticPr fontId="6"/>
  </si>
  <si>
    <r>
      <t xml:space="preserve">【結果報告】
連携体制
</t>
    </r>
    <r>
      <rPr>
        <b/>
        <sz val="8"/>
        <rFont val="Meiryo UI"/>
        <family val="3"/>
        <charset val="128"/>
      </rPr>
      <t>※指定元自治体の連携部署および連携団体</t>
    </r>
    <rPh sb="1" eb="3">
      <t>ケッカ</t>
    </rPh>
    <rPh sb="3" eb="5">
      <t>ホウコク</t>
    </rPh>
    <phoneticPr fontId="6"/>
  </si>
  <si>
    <r>
      <rPr>
        <sz val="12"/>
        <rFont val="ＭＳ Ｐ明朝"/>
        <family val="1"/>
        <charset val="128"/>
      </rPr>
      <t>　 令和　　年　　月　　日付け　　　　第</t>
    </r>
    <r>
      <rPr>
        <sz val="12"/>
        <rFont val="Century"/>
        <family val="1"/>
      </rPr>
      <t xml:space="preserve">         </t>
    </r>
    <r>
      <rPr>
        <sz val="12"/>
        <rFont val="ＭＳ Ｐ明朝"/>
        <family val="1"/>
        <charset val="128"/>
      </rPr>
      <t>号で交付決定の通知を受けた二酸化炭素排出抑制対策事業費等補助金（地域における地球温暖化防止活動促進事業）を完了（廃止）しましたので、令和８年度二酸化炭素排出抑制対策事業費等補助金（地域における地球温暖化防止活動促進事業）交付規程（以下「交付規程」という。）第１１条第１項の規定に基づき下記のとおり報告します。</t>
    </r>
    <rPh sb="2" eb="4">
      <t>レイワ</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</si>
</sst>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円&quot;"/>
    <numFmt numFmtId="177" formatCode="#,##0_ "/>
    <numFmt numFmtId="178" formatCode="#,##0&quot;円&quot;;[Red]\-#,##0&quot;円&quot;"/>
    <numFmt numFmtId="179" formatCode="[DBNum3][$-411]0"/>
    <numFmt numFmtId="180" formatCode="#,##0&quot;名&quot;"/>
    <numFmt numFmtId="181" formatCode="#,##0&quot;円&quot;"/>
    <numFmt numFmtId="182" formatCode="[DBNum3][$-411]#,##0"/>
    <numFmt numFmtId="183" formatCode="#,##0_);[Red]\(#,##0\)"/>
    <numFmt numFmtId="184" formatCode="0.0"/>
    <numFmt numFmtId="185" formatCode="#,##0.0_);[Red]\(#,##0.0\)"/>
    <numFmt numFmtId="186" formatCode="#,##0.0;[Red]\-#,##0.0"/>
    <numFmt numFmtId="187" formatCode="#,##0.0_ ;[Red]\-#,##0.0\ "/>
    <numFmt numFmtId="188" formatCode="#,##0&quot;社&quot;"/>
    <numFmt numFmtId="189" formatCode="#,##0&quot;人&quot;"/>
    <numFmt numFmtId="190" formatCode="#,##0.0&quot;（ t-CO2 ）&quot;"/>
    <numFmt numFmtId="191" formatCode="#,##0&quot;（ 円 / t-CO2 ）&quot;"/>
  </numFmts>
  <fonts count="64">
    <font>
      <sz val="11"/>
      <color theme="1"/>
      <name val="Arial"/>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Arial"/>
      <family val="2"/>
      <charset val="128"/>
    </font>
    <font>
      <sz val="10"/>
      <name val="Arial"/>
      <family val="2"/>
    </font>
    <font>
      <sz val="11"/>
      <color theme="1"/>
      <name val="Arial"/>
      <family val="2"/>
      <charset val="128"/>
    </font>
    <font>
      <sz val="11"/>
      <color theme="1"/>
      <name val="ＭＳ Ｐゴシック"/>
      <family val="3"/>
      <charset val="128"/>
    </font>
    <font>
      <b/>
      <sz val="11"/>
      <color theme="1"/>
      <name val="Arial"/>
      <family val="2"/>
      <charset val="128"/>
    </font>
    <font>
      <b/>
      <sz val="11"/>
      <color theme="1"/>
      <name val="ＭＳ Ｐゴシック"/>
      <family val="3"/>
      <charset val="128"/>
    </font>
    <font>
      <sz val="9"/>
      <color indexed="81"/>
      <name val="MS P ゴシック"/>
      <family val="3"/>
      <charset val="128"/>
    </font>
    <font>
      <sz val="11"/>
      <color theme="1"/>
      <name val="Arial"/>
      <family val="2"/>
    </font>
    <font>
      <sz val="12"/>
      <color rgb="FF000000"/>
      <name val="ＭＳ 明朝"/>
      <family val="1"/>
      <charset val="128"/>
    </font>
    <font>
      <sz val="12"/>
      <color theme="1"/>
      <name val="ＭＳ 明朝"/>
      <family val="1"/>
      <charset val="128"/>
    </font>
    <font>
      <sz val="6"/>
      <name val="ＭＳ Ｐゴシック"/>
      <family val="2"/>
      <charset val="128"/>
      <scheme val="minor"/>
    </font>
    <font>
      <u/>
      <sz val="11"/>
      <color theme="10"/>
      <name val="Arial"/>
      <family val="2"/>
      <charset val="128"/>
    </font>
    <font>
      <sz val="11"/>
      <color theme="1"/>
      <name val="ＭＳ 明朝"/>
      <family val="1"/>
      <charset val="128"/>
    </font>
    <font>
      <sz val="12"/>
      <name val="ＭＳ 明朝"/>
      <family val="1"/>
      <charset val="128"/>
    </font>
    <font>
      <sz val="12"/>
      <color theme="1"/>
      <name val="Century"/>
      <family val="1"/>
    </font>
    <font>
      <sz val="12"/>
      <color rgb="FF000000"/>
      <name val="Century"/>
      <family val="1"/>
    </font>
    <font>
      <sz val="11"/>
      <color theme="1"/>
      <name val="Century"/>
      <family val="1"/>
    </font>
    <font>
      <sz val="12"/>
      <color theme="1"/>
      <name val="ＭＳ Ｐ明朝"/>
      <family val="1"/>
      <charset val="128"/>
    </font>
    <font>
      <sz val="12"/>
      <name val="Century"/>
      <family val="1"/>
    </font>
    <font>
      <sz val="12"/>
      <color rgb="FF0070C0"/>
      <name val="Century"/>
      <family val="1"/>
    </font>
    <font>
      <sz val="12"/>
      <name val="ＭＳ Ｐ明朝"/>
      <family val="1"/>
      <charset val="128"/>
    </font>
    <font>
      <sz val="12"/>
      <color theme="1"/>
      <name val="MS　明朝"/>
      <family val="3"/>
      <charset val="128"/>
    </font>
    <font>
      <sz val="11"/>
      <color theme="1"/>
      <name val="MS　明朝"/>
      <family val="3"/>
      <charset val="128"/>
    </font>
    <font>
      <i/>
      <sz val="11"/>
      <color rgb="FFFF0000"/>
      <name val="ＭＳ Ｐ明朝"/>
      <family val="1"/>
      <charset val="128"/>
    </font>
    <font>
      <i/>
      <sz val="11"/>
      <color rgb="FFFF0000"/>
      <name val="Century"/>
      <family val="1"/>
    </font>
    <font>
      <u/>
      <sz val="11"/>
      <color theme="10"/>
      <name val="MS　明朝"/>
      <family val="3"/>
      <charset val="128"/>
    </font>
    <font>
      <sz val="9"/>
      <color theme="1"/>
      <name val="MS　明朝"/>
      <family val="3"/>
      <charset val="128"/>
    </font>
    <font>
      <sz val="7"/>
      <color theme="1"/>
      <name val="Arial"/>
      <family val="2"/>
      <charset val="128"/>
    </font>
    <font>
      <sz val="12"/>
      <name val="Century"/>
      <family val="1"/>
      <charset val="128"/>
    </font>
    <font>
      <sz val="11"/>
      <color rgb="FFFF0000"/>
      <name val="ＭＳ Ｐゴシック"/>
      <family val="3"/>
      <charset val="128"/>
    </font>
    <font>
      <sz val="12"/>
      <color rgb="FFFF0000"/>
      <name val="Century"/>
      <family val="1"/>
    </font>
    <font>
      <sz val="12"/>
      <color rgb="FFFF0000"/>
      <name val="ＭＳ Ｐ明朝"/>
      <family val="1"/>
      <charset val="128"/>
    </font>
    <font>
      <sz val="12"/>
      <name val="Meiryo UI"/>
      <family val="3"/>
      <charset val="128"/>
    </font>
    <font>
      <u/>
      <sz val="11"/>
      <name val="Meiryo UI"/>
      <family val="3"/>
      <charset val="128"/>
    </font>
    <font>
      <sz val="10.5"/>
      <name val="Meiryo UI"/>
      <family val="3"/>
      <charset val="128"/>
    </font>
    <font>
      <sz val="6"/>
      <name val="Meiryo UI"/>
      <family val="3"/>
      <charset val="128"/>
    </font>
    <font>
      <b/>
      <sz val="10.5"/>
      <name val="Meiryo UI"/>
      <family val="3"/>
      <charset val="128"/>
    </font>
    <font>
      <sz val="11"/>
      <name val="Meiryo UI"/>
      <family val="3"/>
      <charset val="128"/>
    </font>
    <font>
      <sz val="8"/>
      <name val="Meiryo UI"/>
      <family val="3"/>
      <charset val="128"/>
    </font>
    <font>
      <sz val="11"/>
      <color theme="1"/>
      <name val="Meiryo UI"/>
      <family val="3"/>
      <charset val="128"/>
    </font>
    <font>
      <b/>
      <sz val="11"/>
      <color theme="1"/>
      <name val="Meiryo UI"/>
      <family val="3"/>
      <charset val="128"/>
    </font>
    <font>
      <b/>
      <sz val="11"/>
      <name val="Meiryo UI"/>
      <family val="3"/>
      <charset val="128"/>
    </font>
    <font>
      <u/>
      <sz val="11"/>
      <color theme="1"/>
      <name val="Meiryo UI"/>
      <family val="3"/>
      <charset val="128"/>
    </font>
    <font>
      <sz val="12"/>
      <color rgb="FFFF0000"/>
      <name val="ＭＳ 明朝"/>
      <family val="1"/>
      <charset val="128"/>
    </font>
    <font>
      <b/>
      <sz val="8"/>
      <color theme="1"/>
      <name val="Meiryo UI"/>
      <family val="3"/>
      <charset val="128"/>
    </font>
    <font>
      <sz val="10"/>
      <color theme="1"/>
      <name val="ＭＳ Ｐ明朝"/>
      <family val="1"/>
      <charset val="128"/>
    </font>
    <font>
      <sz val="11"/>
      <color theme="1"/>
      <name val="ＭＳ Ｐゴシック"/>
      <family val="2"/>
      <charset val="128"/>
    </font>
    <font>
      <sz val="6"/>
      <name val="ＭＳ Ｐゴシック"/>
      <family val="3"/>
      <charset val="128"/>
      <scheme val="minor"/>
    </font>
    <font>
      <sz val="12"/>
      <color theme="1"/>
      <name val="ＭＳ ゴシック"/>
      <family val="3"/>
      <charset val="128"/>
    </font>
    <font>
      <b/>
      <sz val="8"/>
      <name val="Meiryo UI"/>
      <family val="3"/>
      <charset val="128"/>
    </font>
    <font>
      <sz val="11"/>
      <color theme="1"/>
      <name val="MS Pゴシック"/>
      <family val="3"/>
      <charset val="128"/>
    </font>
    <font>
      <sz val="11"/>
      <color theme="1"/>
      <name val="ＭＳ Ｐ明朝"/>
      <family val="1"/>
      <charset val="128"/>
    </font>
    <font>
      <sz val="11"/>
      <name val="ＭＳ Ｐ明朝"/>
      <family val="1"/>
      <charset val="128"/>
    </font>
    <font>
      <sz val="16"/>
      <color theme="1"/>
      <name val="MS　明朝"/>
      <family val="3"/>
      <charset val="128"/>
    </font>
    <font>
      <u/>
      <sz val="11"/>
      <color theme="10"/>
      <name val="Meiryo UI"/>
      <family val="3"/>
      <charset val="128"/>
    </font>
    <font>
      <u/>
      <sz val="12"/>
      <color rgb="FFFF0000"/>
      <name val="Meiryo UI"/>
      <family val="3"/>
      <charset val="128"/>
    </font>
    <font>
      <sz val="9"/>
      <name val="Meiryo UI"/>
      <family val="3"/>
      <charset val="128"/>
    </font>
    <font>
      <sz val="10"/>
      <name val="Meiryo UI"/>
      <family val="3"/>
      <charset val="128"/>
    </font>
  </fonts>
  <fills count="12">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rgb="FFD0D0CE"/>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6" tint="-0.249977111117893"/>
        <bgColor indexed="64"/>
      </patternFill>
    </fill>
    <fill>
      <patternFill patternType="solid">
        <fgColor theme="6" tint="-0.499984740745262"/>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right/>
      <top style="medium">
        <color rgb="FF000000"/>
      </top>
      <bottom style="medium">
        <color rgb="FF000000"/>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bottom style="thin">
        <color indexed="64"/>
      </bottom>
      <diagonal/>
    </border>
  </borders>
  <cellStyleXfs count="13">
    <xf numFmtId="0" fontId="0" fillId="0" borderId="0">
      <alignment vertical="center"/>
    </xf>
    <xf numFmtId="0" fontId="7" fillId="0" borderId="0"/>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841">
    <xf numFmtId="0" fontId="0" fillId="0" borderId="0" xfId="0">
      <alignment vertical="center"/>
    </xf>
    <xf numFmtId="0" fontId="9" fillId="0" borderId="0" xfId="0" applyFont="1">
      <alignment vertical="center"/>
    </xf>
    <xf numFmtId="0" fontId="9" fillId="0" borderId="0" xfId="0" applyFont="1" applyAlignment="1">
      <alignment horizontal="center" vertical="center"/>
    </xf>
    <xf numFmtId="0" fontId="10" fillId="0" borderId="0" xfId="0" applyFont="1" applyAlignment="1">
      <alignment horizontal="center" vertical="center"/>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20" fillId="0" borderId="0" xfId="4" applyFont="1">
      <alignment vertical="center"/>
    </xf>
    <xf numFmtId="0" fontId="20" fillId="0" borderId="0" xfId="4" applyFont="1" applyAlignment="1">
      <alignment horizontal="left" vertical="center"/>
    </xf>
    <xf numFmtId="0" fontId="20" fillId="0" borderId="0" xfId="4" applyFont="1" applyAlignment="1">
      <alignment horizontal="center" vertical="center"/>
    </xf>
    <xf numFmtId="0" fontId="21" fillId="0" borderId="0" xfId="4" applyFont="1" applyAlignment="1">
      <alignment horizontal="justify" vertical="center"/>
    </xf>
    <xf numFmtId="0" fontId="21" fillId="0" borderId="0" xfId="4" applyFont="1" applyAlignment="1">
      <alignment vertical="center" wrapText="1"/>
    </xf>
    <xf numFmtId="0" fontId="21" fillId="0" borderId="0" xfId="4" applyFont="1" applyAlignment="1">
      <alignment horizontal="justify" vertical="center" wrapText="1"/>
    </xf>
    <xf numFmtId="0" fontId="20" fillId="0" borderId="0" xfId="4" applyFont="1" applyAlignment="1">
      <alignment horizontal="right" vertical="center"/>
    </xf>
    <xf numFmtId="0" fontId="21" fillId="0" borderId="0" xfId="4" applyFont="1" applyAlignment="1">
      <alignment horizontal="center" vertical="center"/>
    </xf>
    <xf numFmtId="0" fontId="21" fillId="0" borderId="0" xfId="4" applyFont="1">
      <alignment vertical="center"/>
    </xf>
    <xf numFmtId="0" fontId="20" fillId="0" borderId="0" xfId="4" applyFont="1" applyAlignment="1">
      <alignment horizontal="center" vertical="center" wrapText="1"/>
    </xf>
    <xf numFmtId="0" fontId="20" fillId="0" borderId="0" xfId="4" applyFont="1" applyAlignment="1">
      <alignment vertical="top"/>
    </xf>
    <xf numFmtId="0" fontId="20" fillId="0" borderId="0" xfId="4" applyFont="1" applyAlignment="1">
      <alignment horizontal="justify" vertical="center"/>
    </xf>
    <xf numFmtId="0" fontId="22" fillId="0" borderId="54" xfId="4" quotePrefix="1" applyFont="1" applyBorder="1" applyAlignment="1">
      <alignment vertical="top" wrapText="1"/>
    </xf>
    <xf numFmtId="0" fontId="20" fillId="0" borderId="0" xfId="4" applyFont="1" applyAlignment="1">
      <alignment vertical="center" wrapText="1"/>
    </xf>
    <xf numFmtId="0" fontId="20" fillId="0" borderId="0" xfId="4" applyFont="1" applyProtection="1">
      <alignment vertical="center"/>
      <protection locked="0"/>
    </xf>
    <xf numFmtId="0" fontId="20" fillId="0" borderId="0" xfId="4" applyFont="1" applyAlignment="1">
      <alignment horizontal="distributed" vertical="center"/>
    </xf>
    <xf numFmtId="49" fontId="20" fillId="0" borderId="0" xfId="4" applyNumberFormat="1" applyFont="1" applyAlignment="1">
      <alignment horizontal="left" vertical="center"/>
    </xf>
    <xf numFmtId="0" fontId="20" fillId="0" borderId="58" xfId="4" applyFont="1" applyBorder="1" applyProtection="1">
      <alignment vertical="center"/>
      <protection locked="0"/>
    </xf>
    <xf numFmtId="0" fontId="20" fillId="0" borderId="0" xfId="4" applyFont="1" applyAlignment="1" applyProtection="1">
      <alignment vertical="top"/>
      <protection locked="0"/>
    </xf>
    <xf numFmtId="0" fontId="20" fillId="0" borderId="0" xfId="4" applyFont="1" applyAlignment="1" applyProtection="1">
      <alignment horizontal="justify" vertical="top"/>
      <protection locked="0"/>
    </xf>
    <xf numFmtId="0" fontId="20" fillId="0" borderId="53" xfId="4" applyFont="1" applyBorder="1" applyAlignment="1" applyProtection="1">
      <alignment horizontal="justify" vertical="top"/>
      <protection locked="0"/>
    </xf>
    <xf numFmtId="0" fontId="25" fillId="0" borderId="0" xfId="4" applyFont="1" applyAlignment="1" applyProtection="1">
      <alignment horizontal="justify" vertical="top" wrapText="1"/>
      <protection locked="0"/>
    </xf>
    <xf numFmtId="0" fontId="25" fillId="0" borderId="53" xfId="4" applyFont="1" applyBorder="1" applyAlignment="1" applyProtection="1">
      <alignment horizontal="justify" vertical="top" wrapText="1"/>
      <protection locked="0"/>
    </xf>
    <xf numFmtId="0" fontId="24" fillId="0" borderId="0" xfId="4" applyFont="1">
      <alignment vertical="center"/>
    </xf>
    <xf numFmtId="0" fontId="20" fillId="0" borderId="0" xfId="4" applyFont="1" applyAlignment="1">
      <alignment horizontal="center" vertical="center" shrinkToFit="1"/>
    </xf>
    <xf numFmtId="0" fontId="15" fillId="0" borderId="0" xfId="4" applyFont="1">
      <alignment vertical="center"/>
    </xf>
    <xf numFmtId="0" fontId="23" fillId="0" borderId="58" xfId="4" applyFont="1" applyBorder="1" applyProtection="1">
      <alignment vertical="center"/>
      <protection locked="0"/>
    </xf>
    <xf numFmtId="0" fontId="23" fillId="0" borderId="0" xfId="4" applyFont="1" applyAlignment="1" applyProtection="1">
      <alignment vertical="top"/>
      <protection locked="0"/>
    </xf>
    <xf numFmtId="0" fontId="23" fillId="0" borderId="0" xfId="4" applyFont="1" applyProtection="1">
      <alignment vertical="center"/>
      <protection locked="0"/>
    </xf>
    <xf numFmtId="0" fontId="14" fillId="0" borderId="0" xfId="4" applyFont="1" applyAlignment="1">
      <alignment horizontal="justify" vertical="center" wrapText="1"/>
    </xf>
    <xf numFmtId="0" fontId="23" fillId="0" borderId="0" xfId="4" applyFont="1">
      <alignment vertical="center"/>
    </xf>
    <xf numFmtId="182" fontId="20" fillId="0" borderId="0" xfId="4" applyNumberFormat="1" applyFont="1">
      <alignment vertical="center"/>
    </xf>
    <xf numFmtId="0" fontId="23" fillId="0" borderId="56" xfId="4" applyFont="1" applyBorder="1">
      <alignment vertical="center"/>
    </xf>
    <xf numFmtId="0" fontId="20" fillId="0" borderId="61" xfId="4" applyFont="1" applyBorder="1" applyAlignment="1">
      <alignment vertical="top"/>
    </xf>
    <xf numFmtId="0" fontId="20" fillId="0" borderId="61" xfId="4" applyFont="1" applyBorder="1" applyAlignment="1">
      <alignment horizontal="justify" vertical="top"/>
    </xf>
    <xf numFmtId="0" fontId="20" fillId="0" borderId="57" xfId="4" applyFont="1" applyBorder="1" applyAlignment="1">
      <alignment horizontal="justify" vertical="top"/>
    </xf>
    <xf numFmtId="0" fontId="27" fillId="0" borderId="0" xfId="0" applyFont="1" applyAlignment="1">
      <alignment horizontal="justify" vertical="center"/>
    </xf>
    <xf numFmtId="49" fontId="15" fillId="0" borderId="0" xfId="4" applyNumberFormat="1" applyFont="1" applyAlignment="1">
      <alignment horizontal="left" vertical="center"/>
    </xf>
    <xf numFmtId="0" fontId="28" fillId="0" borderId="0" xfId="4" applyFont="1" applyAlignment="1">
      <alignment horizontal="left" vertical="center"/>
    </xf>
    <xf numFmtId="0" fontId="33" fillId="0" borderId="0" xfId="0" applyFont="1" applyAlignment="1">
      <alignment vertical="center" wrapText="1"/>
    </xf>
    <xf numFmtId="176" fontId="20" fillId="0" borderId="61" xfId="4" applyNumberFormat="1" applyFont="1" applyBorder="1" applyAlignment="1">
      <alignment vertical="top"/>
    </xf>
    <xf numFmtId="176" fontId="20" fillId="0" borderId="61" xfId="4" applyNumberFormat="1" applyFont="1" applyBorder="1" applyAlignment="1">
      <alignment horizontal="right" vertical="top" wrapText="1"/>
    </xf>
    <xf numFmtId="0" fontId="20" fillId="0" borderId="61" xfId="4" applyFont="1" applyBorder="1" applyAlignment="1" applyProtection="1">
      <alignment vertical="top"/>
      <protection locked="0"/>
    </xf>
    <xf numFmtId="0" fontId="20" fillId="0" borderId="61" xfId="4" applyFont="1" applyBorder="1" applyAlignment="1" applyProtection="1">
      <alignment horizontal="justify" vertical="top"/>
      <protection locked="0"/>
    </xf>
    <xf numFmtId="0" fontId="20" fillId="0" borderId="57" xfId="4" applyFont="1" applyBorder="1" applyAlignment="1" applyProtection="1">
      <alignment horizontal="justify" vertical="top"/>
      <protection locked="0"/>
    </xf>
    <xf numFmtId="0" fontId="21" fillId="0" borderId="0" xfId="4" applyFont="1" applyAlignment="1">
      <alignment horizontal="left" vertical="center"/>
    </xf>
    <xf numFmtId="0" fontId="9" fillId="0" borderId="24" xfId="0" applyFont="1" applyBorder="1" applyAlignment="1" applyProtection="1">
      <alignment horizontal="center" vertical="center"/>
      <protection locked="0"/>
    </xf>
    <xf numFmtId="0" fontId="9" fillId="0" borderId="31" xfId="0" applyFont="1" applyBorder="1" applyAlignment="1" applyProtection="1">
      <alignment horizontal="center" vertical="center"/>
      <protection locked="0"/>
    </xf>
    <xf numFmtId="0" fontId="20" fillId="0" borderId="0" xfId="7" applyFont="1">
      <alignment vertical="center"/>
    </xf>
    <xf numFmtId="0" fontId="21" fillId="0" borderId="0" xfId="4" applyFont="1" applyAlignment="1" applyProtection="1">
      <alignment horizontal="justify" vertical="center" wrapText="1"/>
      <protection locked="0"/>
    </xf>
    <xf numFmtId="0" fontId="14" fillId="0" borderId="0" xfId="7" applyFont="1" applyAlignment="1">
      <alignment horizontal="justify" vertical="center" wrapText="1"/>
    </xf>
    <xf numFmtId="0" fontId="20" fillId="0" borderId="0" xfId="7" applyFont="1" applyAlignment="1">
      <alignment vertical="top" wrapText="1"/>
    </xf>
    <xf numFmtId="0" fontId="20" fillId="0" borderId="0" xfId="7" applyFont="1" applyAlignment="1">
      <alignment horizontal="center" vertical="top" wrapText="1"/>
    </xf>
    <xf numFmtId="0" fontId="19" fillId="0" borderId="0" xfId="4" applyFont="1" applyAlignment="1">
      <alignment horizontal="justify" vertical="center" wrapText="1"/>
    </xf>
    <xf numFmtId="0" fontId="14" fillId="0" borderId="0" xfId="4" applyFont="1" applyAlignment="1" applyProtection="1">
      <alignment horizontal="justify" vertical="center" wrapText="1"/>
      <protection locked="0"/>
    </xf>
    <xf numFmtId="0" fontId="36" fillId="0" borderId="0" xfId="4" applyFont="1">
      <alignment vertical="center"/>
    </xf>
    <xf numFmtId="0" fontId="38" fillId="0" borderId="0" xfId="4" applyFont="1">
      <alignment vertical="center"/>
    </xf>
    <xf numFmtId="0" fontId="38" fillId="0" borderId="0" xfId="4" applyFont="1" applyAlignment="1">
      <alignment horizontal="left" vertical="center"/>
    </xf>
    <xf numFmtId="0" fontId="38" fillId="0" borderId="0" xfId="4" applyFont="1" applyAlignment="1">
      <alignment horizontal="center" vertical="center" wrapText="1"/>
    </xf>
    <xf numFmtId="0" fontId="38" fillId="0" borderId="0" xfId="4" applyFont="1" applyAlignment="1">
      <alignment horizontal="center" vertical="center"/>
    </xf>
    <xf numFmtId="0" fontId="38" fillId="0" borderId="0" xfId="4" applyFont="1" applyProtection="1">
      <alignment vertical="center"/>
      <protection locked="0"/>
    </xf>
    <xf numFmtId="0" fontId="38" fillId="0" borderId="13" xfId="4" applyFont="1" applyBorder="1" applyAlignment="1">
      <alignment horizontal="left" vertical="center" wrapText="1"/>
    </xf>
    <xf numFmtId="0" fontId="38" fillId="0" borderId="14" xfId="4" applyFont="1" applyBorder="1" applyAlignment="1">
      <alignment horizontal="left" vertical="top" wrapText="1"/>
    </xf>
    <xf numFmtId="0" fontId="38" fillId="0" borderId="15" xfId="4" applyFont="1" applyBorder="1" applyAlignment="1">
      <alignment horizontal="left" vertical="top" wrapText="1"/>
    </xf>
    <xf numFmtId="0" fontId="38" fillId="0" borderId="0" xfId="4" applyFont="1" applyAlignment="1">
      <alignment horizontal="left" vertical="top" wrapText="1"/>
    </xf>
    <xf numFmtId="0" fontId="38" fillId="0" borderId="16" xfId="4" applyFont="1" applyBorder="1" applyAlignment="1">
      <alignment horizontal="left" vertical="top" wrapText="1"/>
    </xf>
    <xf numFmtId="0" fontId="38" fillId="0" borderId="15" xfId="4" applyFont="1" applyBorder="1">
      <alignment vertical="center"/>
    </xf>
    <xf numFmtId="0" fontId="38" fillId="0" borderId="16" xfId="4" applyFont="1" applyBorder="1">
      <alignment vertical="center"/>
    </xf>
    <xf numFmtId="0" fontId="40" fillId="0" borderId="27" xfId="4" applyFont="1" applyBorder="1" applyAlignment="1">
      <alignment horizontal="center" vertical="center" wrapText="1"/>
    </xf>
    <xf numFmtId="3" fontId="40" fillId="0" borderId="27" xfId="4" applyNumberFormat="1" applyFont="1" applyBorder="1" applyAlignment="1">
      <alignment horizontal="left" vertical="center"/>
    </xf>
    <xf numFmtId="180" fontId="40" fillId="0" borderId="27" xfId="4" applyNumberFormat="1" applyFont="1" applyBorder="1" applyAlignment="1">
      <alignment horizontal="center" vertical="center"/>
    </xf>
    <xf numFmtId="180" fontId="40" fillId="0" borderId="28" xfId="4" applyNumberFormat="1" applyFont="1" applyBorder="1" applyAlignment="1">
      <alignment horizontal="center" vertical="center"/>
    </xf>
    <xf numFmtId="3" fontId="40" fillId="0" borderId="27" xfId="4" applyNumberFormat="1" applyFont="1" applyBorder="1" applyAlignment="1">
      <alignment horizontal="center" vertical="center"/>
    </xf>
    <xf numFmtId="0" fontId="40" fillId="0" borderId="0" xfId="4" applyFont="1" applyAlignment="1">
      <alignment vertical="top" wrapText="1"/>
    </xf>
    <xf numFmtId="0" fontId="38" fillId="0" borderId="29" xfId="4" applyFont="1" applyBorder="1">
      <alignment vertical="center"/>
    </xf>
    <xf numFmtId="0" fontId="38" fillId="3" borderId="67" xfId="4" applyFont="1" applyFill="1" applyBorder="1" applyAlignment="1">
      <alignment horizontal="center" vertical="center" wrapText="1"/>
    </xf>
    <xf numFmtId="0" fontId="40" fillId="0" borderId="27" xfId="4" quotePrefix="1" applyFont="1" applyBorder="1" applyAlignment="1">
      <alignment horizontal="left" vertical="center" wrapText="1"/>
    </xf>
    <xf numFmtId="180" fontId="40" fillId="0" borderId="27" xfId="4" applyNumberFormat="1" applyFont="1" applyBorder="1" applyAlignment="1">
      <alignment horizontal="left" vertical="center"/>
    </xf>
    <xf numFmtId="0" fontId="40" fillId="0" borderId="27" xfId="4" applyFont="1" applyBorder="1" applyAlignment="1">
      <alignment horizontal="left" vertical="center" wrapText="1"/>
    </xf>
    <xf numFmtId="0" fontId="38" fillId="0" borderId="27" xfId="4" applyFont="1" applyBorder="1">
      <alignment vertical="center"/>
    </xf>
    <xf numFmtId="0" fontId="38" fillId="0" borderId="28" xfId="4" applyFont="1" applyBorder="1">
      <alignment vertical="center"/>
    </xf>
    <xf numFmtId="180" fontId="40" fillId="0" borderId="27" xfId="4" applyNumberFormat="1" applyFont="1" applyBorder="1">
      <alignment vertical="center"/>
    </xf>
    <xf numFmtId="0" fontId="40" fillId="0" borderId="27" xfId="4" applyFont="1" applyBorder="1" applyAlignment="1">
      <alignment horizontal="justify" vertical="top" wrapText="1"/>
    </xf>
    <xf numFmtId="0" fontId="40" fillId="0" borderId="13" xfId="4" applyFont="1" applyBorder="1" applyAlignment="1">
      <alignment horizontal="justify" vertical="top" wrapText="1"/>
    </xf>
    <xf numFmtId="0" fontId="40" fillId="0" borderId="0" xfId="4" applyFont="1" applyAlignment="1">
      <alignment horizontal="justify" vertical="top" wrapText="1"/>
    </xf>
    <xf numFmtId="0" fontId="38" fillId="0" borderId="15" xfId="4" applyFont="1" applyBorder="1" applyProtection="1">
      <alignment vertical="center"/>
      <protection locked="0"/>
    </xf>
    <xf numFmtId="0" fontId="40" fillId="0" borderId="13" xfId="4" applyFont="1" applyBorder="1" applyAlignment="1" applyProtection="1">
      <alignment horizontal="justify" vertical="top" wrapText="1"/>
      <protection locked="0"/>
    </xf>
    <xf numFmtId="0" fontId="40" fillId="0" borderId="0" xfId="4" applyFont="1" applyAlignment="1" applyProtection="1">
      <alignment horizontal="justify" vertical="top" wrapText="1"/>
      <protection locked="0"/>
    </xf>
    <xf numFmtId="0" fontId="38" fillId="0" borderId="16" xfId="4" applyFont="1" applyBorder="1" applyProtection="1">
      <alignment vertical="center"/>
      <protection locked="0"/>
    </xf>
    <xf numFmtId="0" fontId="38" fillId="3" borderId="38" xfId="4" applyFont="1" applyFill="1" applyBorder="1" applyAlignment="1">
      <alignment horizontal="center" vertical="center" wrapText="1"/>
    </xf>
    <xf numFmtId="0" fontId="38" fillId="3" borderId="39" xfId="4" applyFont="1" applyFill="1" applyBorder="1" applyAlignment="1">
      <alignment horizontal="center" vertical="center" wrapText="1"/>
    </xf>
    <xf numFmtId="0" fontId="38" fillId="3" borderId="40" xfId="4" applyFont="1" applyFill="1" applyBorder="1" applyAlignment="1">
      <alignment horizontal="center" vertical="center" wrapText="1"/>
    </xf>
    <xf numFmtId="0" fontId="41" fillId="3" borderId="41" xfId="4" applyFont="1" applyFill="1" applyBorder="1" applyAlignment="1">
      <alignment horizontal="center" vertical="center" shrinkToFit="1"/>
    </xf>
    <xf numFmtId="0" fontId="41" fillId="3" borderId="42" xfId="4" applyFont="1" applyFill="1" applyBorder="1" applyAlignment="1">
      <alignment horizontal="center" vertical="center" shrinkToFit="1"/>
    </xf>
    <xf numFmtId="0" fontId="41" fillId="3" borderId="44" xfId="4" applyFont="1" applyFill="1" applyBorder="1" applyAlignment="1">
      <alignment horizontal="center" vertical="center" wrapText="1"/>
    </xf>
    <xf numFmtId="0" fontId="41" fillId="3" borderId="44" xfId="4" applyFont="1" applyFill="1" applyBorder="1" applyAlignment="1">
      <alignment horizontal="center" vertical="center" shrinkToFit="1"/>
    </xf>
    <xf numFmtId="0" fontId="41" fillId="3" borderId="43" xfId="4" applyFont="1" applyFill="1" applyBorder="1" applyAlignment="1">
      <alignment horizontal="center" vertical="center" shrinkToFit="1"/>
    </xf>
    <xf numFmtId="0" fontId="38" fillId="0" borderId="0" xfId="4" applyFont="1" applyAlignment="1">
      <alignment vertical="center" shrinkToFit="1"/>
    </xf>
    <xf numFmtId="0" fontId="40" fillId="6" borderId="35" xfId="4" applyFont="1" applyFill="1" applyBorder="1" applyAlignment="1">
      <alignment horizontal="center" vertical="center" wrapText="1"/>
    </xf>
    <xf numFmtId="0" fontId="40" fillId="6" borderId="28" xfId="4" applyFont="1" applyFill="1" applyBorder="1" applyAlignment="1">
      <alignment horizontal="center" vertical="center" wrapText="1"/>
    </xf>
    <xf numFmtId="0" fontId="40" fillId="3" borderId="35" xfId="4" applyFont="1" applyFill="1" applyBorder="1" applyAlignment="1">
      <alignment horizontal="center" vertical="center" wrapText="1"/>
    </xf>
    <xf numFmtId="0" fontId="40" fillId="3" borderId="36" xfId="4" applyFont="1" applyFill="1" applyBorder="1" applyAlignment="1">
      <alignment horizontal="center" vertical="center" wrapText="1"/>
    </xf>
    <xf numFmtId="0" fontId="40" fillId="3" borderId="37" xfId="4" applyFont="1" applyFill="1" applyBorder="1" applyAlignment="1">
      <alignment horizontal="center" vertical="center" wrapText="1"/>
    </xf>
    <xf numFmtId="0" fontId="38" fillId="0" borderId="0" xfId="4" applyFont="1" applyAlignment="1" applyProtection="1">
      <alignment vertical="center" shrinkToFit="1"/>
      <protection locked="0"/>
    </xf>
    <xf numFmtId="0" fontId="40" fillId="0" borderId="18" xfId="4" applyFont="1" applyBorder="1" applyAlignment="1">
      <alignment vertical="top" wrapText="1"/>
    </xf>
    <xf numFmtId="0" fontId="38" fillId="0" borderId="14" xfId="4" applyFont="1" applyBorder="1">
      <alignment vertical="center"/>
    </xf>
    <xf numFmtId="0" fontId="38" fillId="0" borderId="0" xfId="4" applyFont="1" applyAlignment="1">
      <alignment horizontal="left" vertical="top"/>
    </xf>
    <xf numFmtId="0" fontId="38" fillId="0" borderId="5" xfId="4" applyFont="1" applyBorder="1">
      <alignment vertical="center"/>
    </xf>
    <xf numFmtId="0" fontId="38" fillId="0" borderId="5" xfId="4" applyFont="1" applyBorder="1" applyAlignment="1">
      <alignment horizontal="left" vertical="top" wrapText="1"/>
    </xf>
    <xf numFmtId="0" fontId="38" fillId="0" borderId="9" xfId="4" applyFont="1" applyBorder="1" applyAlignment="1">
      <alignment horizontal="left" vertical="top" wrapText="1"/>
    </xf>
    <xf numFmtId="0" fontId="43" fillId="0" borderId="10" xfId="4" applyFont="1" applyBorder="1" applyAlignment="1">
      <alignment horizontal="left" vertical="top"/>
    </xf>
    <xf numFmtId="0" fontId="43" fillId="0" borderId="21" xfId="4" applyFont="1" applyBorder="1" applyAlignment="1">
      <alignment horizontal="left" vertical="top"/>
    </xf>
    <xf numFmtId="0" fontId="43" fillId="0" borderId="0" xfId="4" applyFont="1" applyAlignment="1">
      <alignment horizontal="left" vertical="top"/>
    </xf>
    <xf numFmtId="0" fontId="43" fillId="0" borderId="5" xfId="4" applyFont="1" applyBorder="1" applyAlignment="1">
      <alignment horizontal="left" vertical="center"/>
    </xf>
    <xf numFmtId="0" fontId="43" fillId="0" borderId="9" xfId="4" applyFont="1" applyBorder="1" applyAlignment="1">
      <alignment horizontal="left" vertical="center"/>
    </xf>
    <xf numFmtId="0" fontId="43" fillId="0" borderId="0" xfId="4" applyFont="1" applyAlignment="1">
      <alignment horizontal="left" vertical="center"/>
    </xf>
    <xf numFmtId="0" fontId="43" fillId="0" borderId="16" xfId="4" applyFont="1" applyBorder="1" applyAlignment="1">
      <alignment horizontal="left" vertical="center"/>
    </xf>
    <xf numFmtId="181" fontId="20" fillId="0" borderId="58" xfId="4" applyNumberFormat="1" applyFont="1" applyBorder="1" applyAlignment="1" applyProtection="1">
      <alignment horizontal="right" vertical="top" wrapText="1"/>
      <protection locked="0"/>
    </xf>
    <xf numFmtId="181" fontId="20" fillId="0" borderId="0" xfId="4" applyNumberFormat="1" applyFont="1" applyAlignment="1" applyProtection="1">
      <alignment horizontal="right" vertical="top" wrapText="1"/>
      <protection locked="0"/>
    </xf>
    <xf numFmtId="181" fontId="20" fillId="0" borderId="53" xfId="4" applyNumberFormat="1" applyFont="1" applyBorder="1" applyAlignment="1" applyProtection="1">
      <alignment horizontal="right" vertical="top" wrapText="1"/>
      <protection locked="0"/>
    </xf>
    <xf numFmtId="176" fontId="20" fillId="0" borderId="58" xfId="4" applyNumberFormat="1" applyFont="1" applyBorder="1" applyAlignment="1" applyProtection="1">
      <alignment horizontal="right" vertical="top" wrapText="1"/>
      <protection locked="0"/>
    </xf>
    <xf numFmtId="176" fontId="20" fillId="0" borderId="53" xfId="4" applyNumberFormat="1" applyFont="1" applyBorder="1" applyAlignment="1" applyProtection="1">
      <alignment horizontal="right" vertical="top" wrapText="1"/>
      <protection locked="0"/>
    </xf>
    <xf numFmtId="176" fontId="20" fillId="0" borderId="0" xfId="4" applyNumberFormat="1" applyFont="1" applyAlignment="1" applyProtection="1">
      <alignment horizontal="right" vertical="top" wrapText="1"/>
      <protection locked="0"/>
    </xf>
    <xf numFmtId="0" fontId="40" fillId="3" borderId="40" xfId="4" applyFont="1" applyFill="1" applyBorder="1" applyAlignment="1">
      <alignment horizontal="center" vertical="center" wrapText="1"/>
    </xf>
    <xf numFmtId="0" fontId="40" fillId="3" borderId="43" xfId="4" applyFont="1" applyFill="1" applyBorder="1" applyAlignment="1">
      <alignment horizontal="center" vertical="center" wrapText="1"/>
    </xf>
    <xf numFmtId="0" fontId="38" fillId="0" borderId="0" xfId="4" applyFont="1" applyAlignment="1">
      <alignment horizontal="left" vertical="center" wrapText="1"/>
    </xf>
    <xf numFmtId="0" fontId="40" fillId="3" borderId="38" xfId="4" applyFont="1" applyFill="1" applyBorder="1" applyAlignment="1">
      <alignment horizontal="center" vertical="center" wrapText="1"/>
    </xf>
    <xf numFmtId="0" fontId="40" fillId="3" borderId="41" xfId="4" applyFont="1" applyFill="1" applyBorder="1" applyAlignment="1">
      <alignment horizontal="center" vertical="center" wrapText="1"/>
    </xf>
    <xf numFmtId="0" fontId="40" fillId="3" borderId="39" xfId="4" applyFont="1" applyFill="1" applyBorder="1" applyAlignment="1">
      <alignment horizontal="center" vertical="center" wrapText="1"/>
    </xf>
    <xf numFmtId="0" fontId="40" fillId="3" borderId="42" xfId="4" applyFont="1" applyFill="1" applyBorder="1" applyAlignment="1">
      <alignment horizontal="center" vertical="center" wrapText="1"/>
    </xf>
    <xf numFmtId="0" fontId="40" fillId="0" borderId="0" xfId="4" applyFont="1" applyAlignment="1" applyProtection="1">
      <alignment vertical="top" wrapText="1"/>
      <protection locked="0"/>
    </xf>
    <xf numFmtId="0" fontId="38" fillId="0" borderId="29" xfId="4" applyFont="1" applyBorder="1" applyProtection="1">
      <alignment vertical="center"/>
      <protection locked="0"/>
    </xf>
    <xf numFmtId="176" fontId="29" fillId="0" borderId="58" xfId="4" applyNumberFormat="1" applyFont="1" applyBorder="1" applyAlignment="1" applyProtection="1">
      <alignment vertical="top" wrapText="1"/>
      <protection locked="0"/>
    </xf>
    <xf numFmtId="176" fontId="30" fillId="0" borderId="0" xfId="4" applyNumberFormat="1" applyFont="1" applyAlignment="1" applyProtection="1">
      <alignment vertical="top" wrapText="1"/>
      <protection locked="0"/>
    </xf>
    <xf numFmtId="176" fontId="30" fillId="0" borderId="53" xfId="4" applyNumberFormat="1" applyFont="1" applyBorder="1" applyAlignment="1" applyProtection="1">
      <alignment vertical="top" wrapText="1"/>
      <protection locked="0"/>
    </xf>
    <xf numFmtId="0" fontId="45" fillId="0" borderId="0" xfId="0" applyFont="1">
      <alignment vertical="center"/>
    </xf>
    <xf numFmtId="0" fontId="45" fillId="0" borderId="0" xfId="0" applyFont="1" applyProtection="1">
      <alignment vertical="center"/>
      <protection locked="0"/>
    </xf>
    <xf numFmtId="0" fontId="46" fillId="0" borderId="0" xfId="0" applyFont="1">
      <alignment vertical="center"/>
    </xf>
    <xf numFmtId="0" fontId="45" fillId="0" borderId="0" xfId="0" applyFont="1" applyAlignment="1">
      <alignment horizontal="right" vertical="center"/>
    </xf>
    <xf numFmtId="0" fontId="46" fillId="2" borderId="1" xfId="0" applyFont="1" applyFill="1" applyBorder="1" applyAlignment="1">
      <alignment horizontal="center" vertical="center"/>
    </xf>
    <xf numFmtId="0" fontId="46" fillId="2" borderId="1" xfId="0" applyFont="1" applyFill="1" applyBorder="1" applyAlignment="1">
      <alignment vertical="center" wrapText="1"/>
    </xf>
    <xf numFmtId="14" fontId="45" fillId="3" borderId="1" xfId="0" applyNumberFormat="1" applyFont="1" applyFill="1" applyBorder="1" applyAlignment="1">
      <alignment horizontal="center" vertical="center" wrapText="1"/>
    </xf>
    <xf numFmtId="14" fontId="43" fillId="0" borderId="1" xfId="0" applyNumberFormat="1" applyFont="1" applyBorder="1" applyAlignment="1" applyProtection="1">
      <alignment horizontal="center" vertical="center" wrapText="1"/>
      <protection locked="0"/>
    </xf>
    <xf numFmtId="0" fontId="45" fillId="3" borderId="1" xfId="0" applyFont="1" applyFill="1" applyBorder="1" applyAlignment="1">
      <alignment vertical="center" wrapText="1"/>
    </xf>
    <xf numFmtId="0" fontId="45" fillId="2" borderId="1" xfId="0" applyFont="1" applyFill="1" applyBorder="1" applyAlignment="1">
      <alignment vertical="center" wrapText="1"/>
    </xf>
    <xf numFmtId="0" fontId="45" fillId="3" borderId="1" xfId="0" applyFont="1" applyFill="1" applyBorder="1" applyAlignment="1">
      <alignment horizontal="center" vertical="center" wrapText="1"/>
    </xf>
    <xf numFmtId="0" fontId="45" fillId="0" borderId="1" xfId="0" applyFont="1" applyBorder="1" applyAlignment="1" applyProtection="1">
      <alignment horizontal="center" vertical="center" wrapText="1"/>
      <protection locked="0"/>
    </xf>
    <xf numFmtId="14" fontId="45" fillId="5" borderId="1" xfId="0" applyNumberFormat="1" applyFont="1" applyFill="1" applyBorder="1" applyAlignment="1">
      <alignment horizontal="center" vertical="center" wrapText="1"/>
    </xf>
    <xf numFmtId="14" fontId="43" fillId="5" borderId="1" xfId="0" applyNumberFormat="1" applyFont="1" applyFill="1" applyBorder="1" applyAlignment="1" applyProtection="1">
      <alignment horizontal="center" vertical="center" wrapText="1"/>
      <protection locked="0"/>
    </xf>
    <xf numFmtId="14" fontId="45" fillId="5" borderId="1" xfId="0" applyNumberFormat="1" applyFont="1" applyFill="1" applyBorder="1" applyAlignment="1" applyProtection="1">
      <alignment horizontal="center" vertical="center" wrapText="1"/>
      <protection locked="0"/>
    </xf>
    <xf numFmtId="0" fontId="43" fillId="3" borderId="1" xfId="0" applyFont="1" applyFill="1" applyBorder="1" applyAlignment="1">
      <alignment vertical="center" wrapText="1"/>
    </xf>
    <xf numFmtId="38" fontId="43" fillId="3" borderId="1" xfId="2" applyFont="1" applyFill="1" applyBorder="1" applyAlignment="1" applyProtection="1">
      <alignment vertical="center" wrapText="1"/>
    </xf>
    <xf numFmtId="0" fontId="46" fillId="0" borderId="0" xfId="0" applyFont="1" applyAlignment="1">
      <alignment horizontal="center" vertical="center"/>
    </xf>
    <xf numFmtId="0" fontId="45" fillId="2" borderId="33" xfId="0" applyFont="1" applyFill="1" applyBorder="1">
      <alignment vertical="center"/>
    </xf>
    <xf numFmtId="0" fontId="45" fillId="2" borderId="32" xfId="0" applyFont="1" applyFill="1" applyBorder="1">
      <alignment vertical="center"/>
    </xf>
    <xf numFmtId="9" fontId="45" fillId="0" borderId="0" xfId="3" applyFont="1" applyFill="1" applyBorder="1" applyProtection="1">
      <alignment vertical="center"/>
    </xf>
    <xf numFmtId="186" fontId="45" fillId="0" borderId="1" xfId="2" applyNumberFormat="1" applyFont="1" applyFill="1" applyBorder="1" applyAlignment="1" applyProtection="1">
      <alignment horizontal="right" vertical="center" wrapText="1"/>
      <protection locked="0"/>
    </xf>
    <xf numFmtId="0" fontId="14" fillId="0" borderId="0" xfId="4" applyFont="1" applyAlignment="1">
      <alignment horizontal="justify" vertical="center"/>
    </xf>
    <xf numFmtId="0" fontId="14" fillId="0" borderId="0" xfId="4" applyFont="1" applyAlignment="1">
      <alignment vertical="center" wrapText="1"/>
    </xf>
    <xf numFmtId="179" fontId="15" fillId="0" borderId="0" xfId="4" applyNumberFormat="1" applyFont="1" applyAlignment="1" applyProtection="1">
      <alignment vertical="center" shrinkToFit="1"/>
      <protection locked="0"/>
    </xf>
    <xf numFmtId="0" fontId="15" fillId="0" borderId="0" xfId="4" applyFont="1" applyAlignment="1">
      <alignment horizontal="distributed" vertical="center"/>
    </xf>
    <xf numFmtId="0" fontId="15" fillId="0" borderId="0" xfId="4" applyFont="1" applyAlignment="1">
      <alignment horizontal="center" vertical="center"/>
    </xf>
    <xf numFmtId="0" fontId="14" fillId="0" borderId="0" xfId="4" applyFont="1" applyAlignment="1">
      <alignment horizontal="center" vertical="center"/>
    </xf>
    <xf numFmtId="0" fontId="15" fillId="0" borderId="0" xfId="4" applyFont="1" applyAlignment="1">
      <alignment horizontal="left" vertical="center"/>
    </xf>
    <xf numFmtId="0" fontId="15" fillId="0" borderId="0" xfId="4" applyFont="1" applyProtection="1">
      <alignment vertical="center"/>
      <protection locked="0"/>
    </xf>
    <xf numFmtId="0" fontId="14" fillId="0" borderId="0" xfId="4" applyFont="1">
      <alignment vertical="center"/>
    </xf>
    <xf numFmtId="182" fontId="15" fillId="0" borderId="0" xfId="4" applyNumberFormat="1" applyFont="1">
      <alignment vertical="center"/>
    </xf>
    <xf numFmtId="0" fontId="15" fillId="0" borderId="0" xfId="7" applyFont="1">
      <alignment vertical="center"/>
    </xf>
    <xf numFmtId="0" fontId="15" fillId="0" borderId="0" xfId="7" applyFont="1" applyAlignment="1">
      <alignment vertical="top" wrapText="1"/>
    </xf>
    <xf numFmtId="0" fontId="15" fillId="0" borderId="0" xfId="7" applyFont="1" applyAlignment="1">
      <alignment horizontal="center" vertical="top" wrapText="1"/>
    </xf>
    <xf numFmtId="0" fontId="15" fillId="0" borderId="0" xfId="4" applyFont="1" applyAlignment="1">
      <alignment vertical="center" wrapText="1"/>
    </xf>
    <xf numFmtId="0" fontId="15" fillId="0" borderId="0" xfId="4" applyFont="1" applyAlignment="1" applyProtection="1">
      <alignment vertical="center" shrinkToFit="1"/>
      <protection locked="0"/>
    </xf>
    <xf numFmtId="186" fontId="43" fillId="3" borderId="1" xfId="2" applyNumberFormat="1" applyFont="1" applyFill="1" applyBorder="1" applyAlignment="1" applyProtection="1">
      <alignment vertical="center" wrapText="1"/>
    </xf>
    <xf numFmtId="186" fontId="43" fillId="0" borderId="1" xfId="2" applyNumberFormat="1" applyFont="1" applyFill="1" applyBorder="1" applyAlignment="1" applyProtection="1">
      <alignment horizontal="right" vertical="center" wrapText="1"/>
    </xf>
    <xf numFmtId="0" fontId="20" fillId="9" borderId="0" xfId="4" applyFont="1" applyFill="1">
      <alignment vertical="center"/>
    </xf>
    <xf numFmtId="0" fontId="45" fillId="0" borderId="1" xfId="0" applyFont="1" applyBorder="1" applyAlignment="1" applyProtection="1">
      <alignment horizontal="left" vertical="center" wrapText="1"/>
      <protection locked="0"/>
    </xf>
    <xf numFmtId="0" fontId="40" fillId="0" borderId="13" xfId="4" applyFont="1" applyBorder="1" applyAlignment="1">
      <alignment horizontal="center" vertical="center" wrapText="1"/>
    </xf>
    <xf numFmtId="0" fontId="40" fillId="0" borderId="13" xfId="4" quotePrefix="1" applyFont="1" applyBorder="1" applyAlignment="1">
      <alignment horizontal="left" vertical="center" wrapText="1"/>
    </xf>
    <xf numFmtId="3" fontId="40" fillId="0" borderId="13" xfId="4" applyNumberFormat="1" applyFont="1" applyBorder="1" applyAlignment="1">
      <alignment horizontal="center" vertical="center"/>
    </xf>
    <xf numFmtId="180" fontId="40" fillId="0" borderId="13" xfId="4" applyNumberFormat="1" applyFont="1" applyBorder="1" applyAlignment="1">
      <alignment horizontal="left" vertical="center"/>
    </xf>
    <xf numFmtId="0" fontId="40" fillId="0" borderId="13" xfId="4" applyFont="1" applyBorder="1" applyAlignment="1">
      <alignment horizontal="left" vertical="center" wrapText="1"/>
    </xf>
    <xf numFmtId="0" fontId="38" fillId="0" borderId="13" xfId="4" applyFont="1" applyBorder="1">
      <alignment vertical="center"/>
    </xf>
    <xf numFmtId="0" fontId="38" fillId="0" borderId="0" xfId="8" applyFont="1">
      <alignment vertical="center"/>
    </xf>
    <xf numFmtId="0" fontId="38" fillId="0" borderId="29" xfId="8" applyFont="1" applyBorder="1">
      <alignment vertical="center"/>
    </xf>
    <xf numFmtId="0" fontId="46" fillId="2" borderId="1" xfId="0" applyFont="1" applyFill="1" applyBorder="1" applyAlignment="1">
      <alignment horizontal="left" vertical="center" wrapText="1"/>
    </xf>
    <xf numFmtId="0" fontId="9" fillId="0" borderId="86" xfId="0" applyFont="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9" fillId="0" borderId="0" xfId="0" applyFont="1" applyAlignment="1">
      <alignment vertical="center" wrapText="1"/>
    </xf>
    <xf numFmtId="0" fontId="9" fillId="0" borderId="0" xfId="0" applyFont="1" applyAlignment="1" applyProtection="1">
      <alignment horizontal="center" vertical="center"/>
      <protection locked="0"/>
    </xf>
    <xf numFmtId="178" fontId="13" fillId="0" borderId="0" xfId="2" applyNumberFormat="1" applyFont="1" applyFill="1" applyBorder="1" applyAlignment="1" applyProtection="1">
      <alignment vertical="center"/>
      <protection locked="0"/>
    </xf>
    <xf numFmtId="38" fontId="0" fillId="0" borderId="0" xfId="2" applyFont="1" applyFill="1" applyBorder="1" applyAlignment="1">
      <alignment vertical="center"/>
    </xf>
    <xf numFmtId="187" fontId="0" fillId="0" borderId="0" xfId="2" applyNumberFormat="1" applyFont="1" applyFill="1" applyBorder="1" applyAlignment="1" applyProtection="1">
      <alignment vertical="center"/>
      <protection locked="0"/>
    </xf>
    <xf numFmtId="38" fontId="0" fillId="0" borderId="0" xfId="2" applyFont="1" applyFill="1" applyBorder="1" applyAlignment="1" applyProtection="1">
      <alignment vertical="center"/>
    </xf>
    <xf numFmtId="0" fontId="38" fillId="0" borderId="18" xfId="4" applyFont="1" applyBorder="1">
      <alignment vertical="center"/>
    </xf>
    <xf numFmtId="0" fontId="38" fillId="0" borderId="18" xfId="4" applyFont="1" applyBorder="1" applyAlignment="1">
      <alignment horizontal="center" vertical="center"/>
    </xf>
    <xf numFmtId="189" fontId="45" fillId="0" borderId="1" xfId="0" applyNumberFormat="1" applyFont="1" applyBorder="1" applyAlignment="1" applyProtection="1">
      <alignment horizontal="right" vertical="center" wrapText="1"/>
      <protection locked="0"/>
    </xf>
    <xf numFmtId="188" fontId="45" fillId="0" borderId="1" xfId="0" applyNumberFormat="1" applyFont="1" applyBorder="1" applyAlignment="1" applyProtection="1">
      <alignment horizontal="right" vertical="center" wrapText="1"/>
      <protection locked="0"/>
    </xf>
    <xf numFmtId="14" fontId="43" fillId="3" borderId="1" xfId="0" applyNumberFormat="1" applyFont="1" applyFill="1" applyBorder="1" applyAlignment="1">
      <alignment horizontal="left" vertical="center" wrapText="1"/>
    </xf>
    <xf numFmtId="0" fontId="45" fillId="2" borderId="34" xfId="0" applyFont="1" applyFill="1" applyBorder="1" applyAlignment="1">
      <alignment vertical="center" wrapText="1"/>
    </xf>
    <xf numFmtId="0" fontId="45" fillId="0" borderId="9" xfId="0" applyFont="1" applyBorder="1">
      <alignment vertical="center"/>
    </xf>
    <xf numFmtId="189" fontId="45" fillId="3" borderId="1" xfId="2" applyNumberFormat="1" applyFont="1" applyFill="1" applyBorder="1" applyAlignment="1">
      <alignment horizontal="right" vertical="center"/>
    </xf>
    <xf numFmtId="188" fontId="45" fillId="3" borderId="1" xfId="2" applyNumberFormat="1" applyFont="1" applyFill="1" applyBorder="1" applyAlignment="1">
      <alignment horizontal="right" vertical="center"/>
    </xf>
    <xf numFmtId="9" fontId="45" fillId="0" borderId="1" xfId="3" applyFont="1" applyBorder="1" applyAlignment="1" applyProtection="1">
      <alignment horizontal="right" vertical="center"/>
    </xf>
    <xf numFmtId="0" fontId="38" fillId="3" borderId="66" xfId="4" applyFont="1" applyFill="1" applyBorder="1" applyAlignment="1">
      <alignment horizontal="center" vertical="center" wrapText="1"/>
    </xf>
    <xf numFmtId="0" fontId="41" fillId="3" borderId="18" xfId="4" applyFont="1" applyFill="1" applyBorder="1" applyAlignment="1">
      <alignment horizontal="center" vertical="center" wrapText="1"/>
    </xf>
    <xf numFmtId="0" fontId="40" fillId="0" borderId="50" xfId="4" applyFont="1" applyBorder="1" applyAlignment="1">
      <alignment vertical="center" wrapText="1"/>
    </xf>
    <xf numFmtId="0" fontId="40" fillId="0" borderId="51" xfId="4" applyFont="1" applyBorder="1" applyAlignment="1">
      <alignment vertical="center" wrapText="1"/>
    </xf>
    <xf numFmtId="0" fontId="40" fillId="0" borderId="13" xfId="4" applyFont="1" applyBorder="1" applyAlignment="1">
      <alignment vertical="center" wrapText="1" shrinkToFit="1"/>
    </xf>
    <xf numFmtId="0" fontId="40" fillId="0" borderId="14" xfId="4" applyFont="1" applyBorder="1" applyAlignment="1">
      <alignment vertical="center" wrapText="1" shrinkToFit="1"/>
    </xf>
    <xf numFmtId="0" fontId="40" fillId="0" borderId="50" xfId="4" applyFont="1" applyBorder="1" applyAlignment="1">
      <alignment vertical="center" shrinkToFit="1"/>
    </xf>
    <xf numFmtId="0" fontId="40" fillId="0" borderId="51" xfId="4" applyFont="1" applyBorder="1" applyAlignment="1">
      <alignment vertical="center" shrinkToFit="1"/>
    </xf>
    <xf numFmtId="0" fontId="13" fillId="0" borderId="0" xfId="0" applyFont="1" applyProtection="1">
      <alignment vertical="center"/>
      <protection locked="0"/>
    </xf>
    <xf numFmtId="0" fontId="23" fillId="0" borderId="0" xfId="7" applyFont="1" applyAlignment="1">
      <alignment horizontal="center" vertical="center"/>
    </xf>
    <xf numFmtId="38" fontId="45" fillId="0" borderId="1" xfId="2" applyFont="1" applyFill="1" applyBorder="1" applyAlignment="1" applyProtection="1">
      <alignment vertical="center" wrapText="1"/>
      <protection locked="0"/>
    </xf>
    <xf numFmtId="0" fontId="20" fillId="0" borderId="0" xfId="4" applyFont="1" applyAlignment="1">
      <alignment vertical="top" wrapText="1"/>
    </xf>
    <xf numFmtId="0" fontId="15" fillId="0" borderId="0" xfId="4" applyFont="1" applyAlignment="1">
      <alignment vertical="top" wrapText="1"/>
    </xf>
    <xf numFmtId="0" fontId="43" fillId="0" borderId="5" xfId="4" applyFont="1" applyBorder="1" applyAlignment="1">
      <alignment horizontal="left" vertical="top"/>
    </xf>
    <xf numFmtId="0" fontId="43" fillId="0" borderId="9" xfId="4" applyFont="1" applyBorder="1" applyAlignment="1">
      <alignment horizontal="left" vertical="top"/>
    </xf>
    <xf numFmtId="0" fontId="45" fillId="2" borderId="1" xfId="0" applyFont="1" applyFill="1" applyBorder="1" applyAlignment="1">
      <alignment horizontal="center" vertical="center" wrapText="1"/>
    </xf>
    <xf numFmtId="0" fontId="45" fillId="2" borderId="34" xfId="0" applyFont="1" applyFill="1" applyBorder="1" applyAlignment="1">
      <alignment horizontal="center" vertical="center" wrapText="1"/>
    </xf>
    <xf numFmtId="0" fontId="46" fillId="2" borderId="9" xfId="0" applyFont="1" applyFill="1" applyBorder="1" applyAlignment="1">
      <alignment horizontal="left" vertical="center" wrapText="1"/>
    </xf>
    <xf numFmtId="0" fontId="46" fillId="2" borderId="9" xfId="0" applyFont="1" applyFill="1" applyBorder="1" applyAlignment="1">
      <alignment vertical="center" wrapText="1"/>
    </xf>
    <xf numFmtId="0" fontId="13" fillId="0" borderId="0" xfId="0" applyFont="1">
      <alignment vertical="center"/>
    </xf>
    <xf numFmtId="178" fontId="13" fillId="0" borderId="0" xfId="2" applyNumberFormat="1" applyFont="1" applyFill="1" applyBorder="1" applyAlignment="1" applyProtection="1">
      <alignment vertical="center"/>
    </xf>
    <xf numFmtId="187" fontId="0" fillId="0" borderId="0" xfId="2" applyNumberFormat="1" applyFont="1" applyFill="1" applyBorder="1" applyAlignment="1" applyProtection="1">
      <alignment vertical="center"/>
    </xf>
    <xf numFmtId="0" fontId="9" fillId="2" borderId="20" xfId="0" applyFont="1" applyFill="1" applyBorder="1" applyAlignment="1">
      <alignment horizontal="center" vertical="center" wrapText="1"/>
    </xf>
    <xf numFmtId="186" fontId="45" fillId="0" borderId="1" xfId="2" applyNumberFormat="1" applyFont="1" applyFill="1" applyBorder="1" applyAlignment="1" applyProtection="1">
      <alignment horizontal="left" vertical="center" wrapText="1"/>
      <protection locked="0"/>
    </xf>
    <xf numFmtId="0" fontId="48" fillId="0" borderId="0" xfId="0" applyFont="1" applyAlignment="1">
      <alignment horizontal="left" vertical="center"/>
    </xf>
    <xf numFmtId="0" fontId="48" fillId="0" borderId="0" xfId="0" applyFont="1">
      <alignment vertical="center"/>
    </xf>
    <xf numFmtId="0" fontId="45" fillId="0" borderId="0" xfId="0" applyFont="1" applyAlignment="1">
      <alignment horizontal="center" vertical="center"/>
    </xf>
    <xf numFmtId="0" fontId="46" fillId="0" borderId="0" xfId="0" applyFont="1" applyAlignment="1">
      <alignment horizontal="left" vertical="center"/>
    </xf>
    <xf numFmtId="0" fontId="45" fillId="0" borderId="11" xfId="0" applyFont="1" applyBorder="1">
      <alignment vertical="center"/>
    </xf>
    <xf numFmtId="0" fontId="45" fillId="2" borderId="1" xfId="0" applyFont="1" applyFill="1" applyBorder="1" applyAlignment="1">
      <alignment horizontal="center" vertical="center"/>
    </xf>
    <xf numFmtId="0" fontId="45" fillId="2" borderId="2" xfId="0" applyFont="1" applyFill="1" applyBorder="1">
      <alignment vertical="center"/>
    </xf>
    <xf numFmtId="0" fontId="45" fillId="2" borderId="10" xfId="0" applyFont="1" applyFill="1" applyBorder="1">
      <alignment vertical="center"/>
    </xf>
    <xf numFmtId="9" fontId="45" fillId="2" borderId="9" xfId="3" applyFont="1" applyFill="1" applyBorder="1" applyProtection="1">
      <alignment vertical="center"/>
    </xf>
    <xf numFmtId="0" fontId="52" fillId="0" borderId="0" xfId="0" applyFont="1">
      <alignment vertical="center"/>
    </xf>
    <xf numFmtId="0" fontId="56" fillId="0" borderId="0" xfId="0" applyFont="1" applyAlignment="1">
      <alignment horizontal="left" vertical="center"/>
    </xf>
    <xf numFmtId="0" fontId="13" fillId="0" borderId="0" xfId="0" applyFont="1" applyAlignment="1">
      <alignment vertical="center" shrinkToFit="1"/>
    </xf>
    <xf numFmtId="0" fontId="11" fillId="0" borderId="0" xfId="0" applyFont="1">
      <alignment vertical="center"/>
    </xf>
    <xf numFmtId="0" fontId="11" fillId="0" borderId="0" xfId="0" applyFont="1" applyAlignment="1"/>
    <xf numFmtId="0" fontId="9" fillId="2" borderId="1" xfId="0" applyFont="1" applyFill="1" applyBorder="1" applyAlignment="1">
      <alignment horizontal="center" vertical="center" wrapText="1"/>
    </xf>
    <xf numFmtId="0" fontId="0" fillId="2" borderId="1" xfId="0" applyFill="1" applyBorder="1" applyAlignment="1">
      <alignment horizontal="center" vertical="center"/>
    </xf>
    <xf numFmtId="0" fontId="9" fillId="0" borderId="3" xfId="0" applyFont="1" applyBorder="1" applyAlignment="1">
      <alignment vertical="center" wrapText="1"/>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31" xfId="0" applyFont="1" applyFill="1" applyBorder="1" applyAlignment="1">
      <alignment horizontal="center" vertical="center"/>
    </xf>
    <xf numFmtId="0" fontId="9" fillId="0" borderId="3" xfId="0" applyFont="1" applyBorder="1" applyAlignment="1">
      <alignment horizontal="center" vertical="center"/>
    </xf>
    <xf numFmtId="0" fontId="9" fillId="0" borderId="86" xfId="0" applyFont="1" applyBorder="1" applyAlignment="1">
      <alignment horizontal="center" vertical="center"/>
    </xf>
    <xf numFmtId="0" fontId="9" fillId="0" borderId="11" xfId="0" applyFont="1" applyBorder="1">
      <alignment vertical="center"/>
    </xf>
    <xf numFmtId="0" fontId="9" fillId="0" borderId="10" xfId="0" applyFont="1" applyBorder="1">
      <alignment vertical="center"/>
    </xf>
    <xf numFmtId="0" fontId="0" fillId="2" borderId="2" xfId="0" applyFill="1" applyBorder="1">
      <alignment vertical="center"/>
    </xf>
    <xf numFmtId="0" fontId="0" fillId="2" borderId="10" xfId="0" applyFill="1" applyBorder="1">
      <alignment vertical="center"/>
    </xf>
    <xf numFmtId="0" fontId="0" fillId="2" borderId="3" xfId="0" applyFill="1" applyBorder="1">
      <alignment vertical="center"/>
    </xf>
    <xf numFmtId="0" fontId="9" fillId="0" borderId="1" xfId="0" applyFont="1" applyBorder="1" applyAlignment="1">
      <alignment horizontal="left" vertical="center"/>
    </xf>
    <xf numFmtId="0" fontId="11" fillId="0" borderId="0" xfId="0" applyFont="1" applyAlignment="1">
      <alignment horizontal="left" vertical="center"/>
    </xf>
    <xf numFmtId="183" fontId="45" fillId="2" borderId="5" xfId="0" applyNumberFormat="1" applyFont="1" applyFill="1" applyBorder="1">
      <alignment vertical="center"/>
    </xf>
    <xf numFmtId="0" fontId="28" fillId="0" borderId="0" xfId="4" applyFont="1">
      <alignment vertical="center"/>
    </xf>
    <xf numFmtId="0" fontId="28" fillId="8" borderId="0" xfId="4" applyFont="1" applyFill="1">
      <alignment vertical="center"/>
    </xf>
    <xf numFmtId="0" fontId="22" fillId="0" borderId="56" xfId="4" quotePrefix="1" applyFont="1" applyBorder="1" applyAlignment="1">
      <alignment horizontal="justify" vertical="center" wrapText="1"/>
    </xf>
    <xf numFmtId="0" fontId="38" fillId="0" borderId="48" xfId="4" applyFont="1" applyBorder="1" applyAlignment="1" applyProtection="1">
      <alignment horizontal="center" vertical="center" wrapText="1"/>
      <protection locked="0"/>
    </xf>
    <xf numFmtId="0" fontId="38" fillId="0" borderId="30" xfId="4" applyFont="1" applyBorder="1" applyAlignment="1" applyProtection="1">
      <alignment horizontal="center" vertical="center" wrapText="1"/>
      <protection locked="0"/>
    </xf>
    <xf numFmtId="0" fontId="38" fillId="0" borderId="25" xfId="4" applyFont="1" applyBorder="1" applyAlignment="1" applyProtection="1">
      <alignment horizontal="center" vertical="center" wrapText="1"/>
      <protection locked="0"/>
    </xf>
    <xf numFmtId="0" fontId="37" fillId="0" borderId="0" xfId="4" applyFont="1">
      <alignment vertical="center"/>
    </xf>
    <xf numFmtId="0" fontId="49" fillId="0" borderId="0" xfId="4" applyFont="1">
      <alignment vertical="center"/>
    </xf>
    <xf numFmtId="189" fontId="45" fillId="0" borderId="1" xfId="2" applyNumberFormat="1" applyFont="1" applyFill="1" applyBorder="1" applyAlignment="1" applyProtection="1">
      <alignment horizontal="right" vertical="center" wrapText="1"/>
    </xf>
    <xf numFmtId="188" fontId="45" fillId="0" borderId="1" xfId="2" applyNumberFormat="1" applyFont="1" applyFill="1" applyBorder="1" applyAlignment="1" applyProtection="1">
      <alignment horizontal="right" vertical="center" wrapText="1"/>
    </xf>
    <xf numFmtId="38" fontId="45" fillId="0" borderId="1" xfId="2" applyFont="1" applyFill="1" applyBorder="1" applyAlignment="1" applyProtection="1">
      <alignment vertical="center" wrapText="1"/>
    </xf>
    <xf numFmtId="0" fontId="45" fillId="0" borderId="1" xfId="0" applyFont="1" applyBorder="1" applyAlignment="1">
      <alignment horizontal="left" vertical="center" wrapText="1"/>
    </xf>
    <xf numFmtId="0" fontId="45" fillId="0" borderId="1" xfId="0" applyFont="1" applyBorder="1" applyAlignment="1">
      <alignment vertical="center" wrapText="1"/>
    </xf>
    <xf numFmtId="186" fontId="45" fillId="0" borderId="1" xfId="2" applyNumberFormat="1" applyFont="1" applyFill="1" applyBorder="1" applyAlignment="1" applyProtection="1">
      <alignment horizontal="right" vertical="center" wrapText="1"/>
    </xf>
    <xf numFmtId="186" fontId="45" fillId="0" borderId="1" xfId="2" applyNumberFormat="1" applyFont="1" applyFill="1" applyBorder="1" applyAlignment="1" applyProtection="1">
      <alignment horizontal="left" vertical="center" wrapText="1"/>
    </xf>
    <xf numFmtId="0" fontId="38" fillId="0" borderId="5" xfId="4" applyFont="1" applyBorder="1" applyAlignment="1">
      <alignment horizontal="left" vertical="top"/>
    </xf>
    <xf numFmtId="0" fontId="28" fillId="10" borderId="0" xfId="4" applyFont="1" applyFill="1">
      <alignment vertical="center"/>
    </xf>
    <xf numFmtId="0" fontId="28" fillId="5" borderId="0" xfId="4" applyFont="1" applyFill="1">
      <alignment vertical="center"/>
    </xf>
    <xf numFmtId="0" fontId="28" fillId="11" borderId="0" xfId="4" applyFont="1" applyFill="1">
      <alignment vertical="center"/>
    </xf>
    <xf numFmtId="0" fontId="38" fillId="0" borderId="0" xfId="4" applyFont="1" applyAlignment="1">
      <alignment wrapText="1"/>
    </xf>
    <xf numFmtId="0" fontId="9" fillId="0" borderId="0" xfId="0" applyFont="1" applyAlignment="1">
      <alignment horizontal="center" vertical="center" wrapText="1"/>
    </xf>
    <xf numFmtId="0" fontId="9" fillId="0" borderId="0" xfId="0" applyFont="1" applyAlignment="1">
      <alignment horizontal="left" vertical="center"/>
    </xf>
    <xf numFmtId="0" fontId="0" fillId="2" borderId="32" xfId="0" applyFill="1" applyBorder="1">
      <alignment vertical="center"/>
    </xf>
    <xf numFmtId="190" fontId="45" fillId="3" borderId="1" xfId="2" applyNumberFormat="1" applyFont="1" applyFill="1" applyBorder="1" applyAlignment="1">
      <alignment horizontal="right" vertical="center"/>
    </xf>
    <xf numFmtId="191" fontId="45" fillId="3" borderId="1" xfId="2" applyNumberFormat="1" applyFont="1" applyFill="1" applyBorder="1" applyAlignment="1">
      <alignment horizontal="right" vertical="center"/>
    </xf>
    <xf numFmtId="0" fontId="40" fillId="6" borderId="14" xfId="4" applyFont="1" applyFill="1" applyBorder="1" applyAlignment="1">
      <alignment horizontal="center" vertical="center" wrapText="1"/>
    </xf>
    <xf numFmtId="0" fontId="40" fillId="6" borderId="25" xfId="4" applyFont="1" applyFill="1" applyBorder="1" applyAlignment="1">
      <alignment horizontal="center" vertical="center" wrapText="1"/>
    </xf>
    <xf numFmtId="0" fontId="62" fillId="6" borderId="25" xfId="4" applyFont="1" applyFill="1" applyBorder="1" applyAlignment="1">
      <alignment horizontal="center" vertical="center" wrapText="1"/>
    </xf>
    <xf numFmtId="0" fontId="63" fillId="6" borderId="14" xfId="4" applyFont="1" applyFill="1" applyBorder="1" applyAlignment="1">
      <alignment horizontal="center" vertical="center" wrapText="1"/>
    </xf>
    <xf numFmtId="0" fontId="31" fillId="0" borderId="0" xfId="5" applyFont="1" applyAlignment="1">
      <alignment horizontal="justify" vertical="center"/>
    </xf>
    <xf numFmtId="0" fontId="31" fillId="0" borderId="0" xfId="5" applyFont="1" applyAlignment="1">
      <alignment vertical="center"/>
    </xf>
    <xf numFmtId="0" fontId="27" fillId="0" borderId="0" xfId="0" applyFont="1" applyAlignment="1">
      <alignment horizontal="justify" vertical="center"/>
    </xf>
    <xf numFmtId="0" fontId="32" fillId="0" borderId="0" xfId="0" applyFont="1" applyAlignment="1">
      <alignment horizontal="right" vertical="center"/>
    </xf>
    <xf numFmtId="0" fontId="59" fillId="0" borderId="0" xfId="4" applyFont="1" applyAlignment="1">
      <alignment horizontal="center" vertical="center"/>
    </xf>
    <xf numFmtId="0" fontId="19" fillId="0" borderId="0" xfId="4" applyFont="1" applyAlignment="1">
      <alignment horizontal="center" vertical="center" wrapText="1"/>
    </xf>
    <xf numFmtId="0" fontId="24" fillId="0" borderId="0" xfId="4" applyFont="1">
      <alignment vertical="center"/>
    </xf>
    <xf numFmtId="0" fontId="14" fillId="0" borderId="0" xfId="4" applyFont="1" applyAlignment="1">
      <alignment horizontal="justify" vertical="center" wrapText="1"/>
    </xf>
    <xf numFmtId="0" fontId="20" fillId="0" borderId="0" xfId="4" applyFont="1">
      <alignment vertical="center"/>
    </xf>
    <xf numFmtId="0" fontId="15" fillId="0" borderId="0" xfId="4" applyFont="1" applyAlignment="1" applyProtection="1">
      <alignment horizontal="left" vertical="center"/>
      <protection locked="0"/>
    </xf>
    <xf numFmtId="0" fontId="14" fillId="0" borderId="0" xfId="4" applyFont="1" applyAlignment="1">
      <alignment horizontal="right" vertical="center" shrinkToFit="1"/>
    </xf>
    <xf numFmtId="0" fontId="21" fillId="0" borderId="0" xfId="4" applyFont="1" applyAlignment="1">
      <alignment horizontal="right" vertical="center" shrinkToFit="1"/>
    </xf>
    <xf numFmtId="0" fontId="21" fillId="0" borderId="0" xfId="4" applyFont="1" applyAlignment="1">
      <alignment horizontal="right" vertical="center" wrapText="1"/>
    </xf>
    <xf numFmtId="0" fontId="15" fillId="0" borderId="0" xfId="4" applyFont="1" applyAlignment="1">
      <alignment horizontal="distributed" vertical="center"/>
    </xf>
    <xf numFmtId="0" fontId="20" fillId="0" borderId="0" xfId="4" applyFont="1" applyAlignment="1">
      <alignment horizontal="distributed" vertical="center"/>
    </xf>
    <xf numFmtId="0" fontId="20" fillId="0" borderId="0" xfId="4" applyFont="1" applyAlignment="1">
      <alignment horizontal="center" vertical="center" shrinkToFit="1"/>
    </xf>
    <xf numFmtId="0" fontId="23" fillId="0" borderId="0" xfId="7" applyFont="1" applyAlignment="1" applyProtection="1">
      <alignment vertical="center" shrinkToFit="1"/>
      <protection locked="0"/>
    </xf>
    <xf numFmtId="0" fontId="20" fillId="0" borderId="0" xfId="7" applyFont="1" applyAlignment="1" applyProtection="1">
      <alignment vertical="center" shrinkToFit="1"/>
      <protection locked="0"/>
    </xf>
    <xf numFmtId="0" fontId="23" fillId="0" borderId="0" xfId="7" applyFont="1" applyAlignment="1" applyProtection="1">
      <alignment horizontal="left" vertical="top" wrapText="1"/>
      <protection locked="0"/>
    </xf>
    <xf numFmtId="0" fontId="51" fillId="0" borderId="0" xfId="7" applyFont="1" applyAlignment="1" applyProtection="1">
      <alignment horizontal="left" vertical="center" wrapText="1" shrinkToFit="1"/>
      <protection locked="0"/>
    </xf>
    <xf numFmtId="0" fontId="23" fillId="0" borderId="0" xfId="7" applyFont="1" applyAlignment="1" applyProtection="1">
      <alignment horizontal="left" vertical="center" shrinkToFit="1"/>
      <protection locked="0"/>
    </xf>
    <xf numFmtId="0" fontId="23" fillId="0" borderId="0" xfId="4" applyFont="1" applyAlignment="1" applyProtection="1">
      <alignment horizontal="center" vertical="center"/>
      <protection locked="0"/>
    </xf>
    <xf numFmtId="0" fontId="20" fillId="0" borderId="0" xfId="4" applyFont="1" applyAlignment="1">
      <alignment horizontal="center" vertical="center" wrapText="1"/>
    </xf>
    <xf numFmtId="0" fontId="14" fillId="0" borderId="0" xfId="4" applyFont="1" applyAlignment="1">
      <alignment horizontal="center" vertical="center" wrapText="1"/>
    </xf>
    <xf numFmtId="0" fontId="21" fillId="0" borderId="0" xfId="4" applyFont="1" applyAlignment="1">
      <alignment horizontal="center" vertical="center" wrapText="1"/>
    </xf>
    <xf numFmtId="0" fontId="21" fillId="0" borderId="0" xfId="4" applyFont="1" applyAlignment="1">
      <alignment horizontal="left" vertical="center" wrapText="1"/>
    </xf>
    <xf numFmtId="0" fontId="21" fillId="0" borderId="0" xfId="4" applyFont="1" applyAlignment="1" applyProtection="1">
      <alignment horizontal="justify" vertical="center" wrapText="1"/>
      <protection locked="0"/>
    </xf>
    <xf numFmtId="0" fontId="26" fillId="0" borderId="0" xfId="4" applyFont="1" applyAlignment="1">
      <alignment vertical="center" wrapText="1"/>
    </xf>
    <xf numFmtId="0" fontId="24" fillId="0" borderId="0" xfId="4" applyFont="1" applyAlignment="1">
      <alignment vertical="center" wrapText="1"/>
    </xf>
    <xf numFmtId="0" fontId="21" fillId="0" borderId="0" xfId="7" applyFont="1" applyAlignment="1">
      <alignment horizontal="justify" vertical="center" wrapText="1"/>
    </xf>
    <xf numFmtId="0" fontId="20" fillId="0" borderId="0" xfId="7" applyFont="1">
      <alignment vertical="center"/>
    </xf>
    <xf numFmtId="0" fontId="20" fillId="0" borderId="0" xfId="7" applyFont="1" applyAlignment="1">
      <alignment horizontal="distributed" vertical="top" wrapText="1"/>
    </xf>
    <xf numFmtId="0" fontId="23" fillId="0" borderId="0" xfId="7" applyFont="1" applyAlignment="1" applyProtection="1">
      <alignment vertical="top" wrapText="1"/>
      <protection locked="0"/>
    </xf>
    <xf numFmtId="0" fontId="20" fillId="0" borderId="0" xfId="7" applyFont="1" applyAlignment="1" applyProtection="1">
      <alignment vertical="top" wrapText="1"/>
      <protection locked="0"/>
    </xf>
    <xf numFmtId="0" fontId="20" fillId="0" borderId="0" xfId="4" applyFont="1" applyAlignment="1" applyProtection="1">
      <alignment vertical="top" wrapText="1"/>
      <protection locked="0"/>
    </xf>
    <xf numFmtId="0" fontId="14" fillId="0" borderId="0" xfId="4" applyFont="1" applyAlignment="1">
      <alignment horizontal="left" vertical="center" wrapText="1"/>
    </xf>
    <xf numFmtId="182" fontId="15" fillId="0" borderId="0" xfId="4" applyNumberFormat="1" applyFont="1" applyAlignment="1" applyProtection="1">
      <alignment vertical="center" shrinkToFit="1"/>
      <protection locked="0"/>
    </xf>
    <xf numFmtId="182" fontId="23" fillId="0" borderId="0" xfId="4" applyNumberFormat="1" applyFont="1" applyProtection="1">
      <alignment vertical="center"/>
      <protection locked="0"/>
    </xf>
    <xf numFmtId="0" fontId="14" fillId="0" borderId="0" xfId="7" applyFont="1" applyAlignment="1">
      <alignment horizontal="justify" vertical="center" wrapText="1"/>
    </xf>
    <xf numFmtId="0" fontId="20" fillId="0" borderId="0" xfId="4" applyFont="1" applyProtection="1">
      <alignment vertical="center"/>
      <protection locked="0"/>
    </xf>
    <xf numFmtId="0" fontId="15" fillId="0" borderId="0" xfId="4" applyFont="1" applyAlignment="1" applyProtection="1">
      <alignment horizontal="right" vertical="center"/>
      <protection locked="0"/>
    </xf>
    <xf numFmtId="0" fontId="15" fillId="0" borderId="0" xfId="4" applyFont="1" applyAlignment="1">
      <alignment vertical="top" wrapText="1"/>
    </xf>
    <xf numFmtId="0" fontId="20" fillId="0" borderId="0" xfId="7" applyFont="1" applyAlignment="1">
      <alignment vertical="top" shrinkToFit="1"/>
    </xf>
    <xf numFmtId="0" fontId="58" fillId="0" borderId="0" xfId="5" applyFont="1" applyAlignment="1" applyProtection="1">
      <alignment vertical="top" wrapText="1"/>
      <protection locked="0"/>
    </xf>
    <xf numFmtId="0" fontId="26" fillId="0" borderId="0" xfId="7" applyFont="1" applyAlignment="1" applyProtection="1">
      <alignment vertical="top" wrapText="1"/>
      <protection locked="0"/>
    </xf>
    <xf numFmtId="0" fontId="20" fillId="0" borderId="0" xfId="4" applyFont="1" applyAlignment="1">
      <alignment vertical="top" wrapText="1"/>
    </xf>
    <xf numFmtId="0" fontId="38" fillId="0" borderId="0" xfId="4" applyFont="1" applyAlignment="1">
      <alignment wrapText="1"/>
    </xf>
    <xf numFmtId="0" fontId="61" fillId="0" borderId="0" xfId="5" applyFont="1" applyAlignment="1">
      <alignment horizontal="center" vertical="center"/>
    </xf>
    <xf numFmtId="0" fontId="40" fillId="0" borderId="26" xfId="4" applyFont="1" applyBorder="1" applyAlignment="1" applyProtection="1">
      <alignment vertical="center" wrapText="1"/>
      <protection locked="0"/>
    </xf>
    <xf numFmtId="0" fontId="40" fillId="0" borderId="27" xfId="4" applyFont="1" applyBorder="1" applyAlignment="1" applyProtection="1">
      <alignment vertical="center" wrapText="1"/>
      <protection locked="0"/>
    </xf>
    <xf numFmtId="0" fontId="40" fillId="0" borderId="28" xfId="4" applyFont="1" applyBorder="1" applyAlignment="1" applyProtection="1">
      <alignment vertical="center" wrapText="1"/>
      <protection locked="0"/>
    </xf>
    <xf numFmtId="0" fontId="40" fillId="0" borderId="26" xfId="4" applyFont="1" applyBorder="1" applyAlignment="1" applyProtection="1">
      <alignment vertical="center" wrapText="1" shrinkToFit="1"/>
      <protection locked="0"/>
    </xf>
    <xf numFmtId="0" fontId="40" fillId="0" borderId="27" xfId="4" applyFont="1" applyBorder="1" applyAlignment="1" applyProtection="1">
      <alignment vertical="center" wrapText="1" shrinkToFit="1"/>
      <protection locked="0"/>
    </xf>
    <xf numFmtId="0" fontId="40" fillId="0" borderId="28" xfId="4" applyFont="1" applyBorder="1" applyAlignment="1" applyProtection="1">
      <alignment vertical="center" wrapText="1" shrinkToFit="1"/>
      <protection locked="0"/>
    </xf>
    <xf numFmtId="0" fontId="38" fillId="3" borderId="78" xfId="4" applyFont="1" applyFill="1" applyBorder="1" applyAlignment="1">
      <alignment horizontal="center" vertical="center" shrinkToFit="1"/>
    </xf>
    <xf numFmtId="0" fontId="38" fillId="3" borderId="79" xfId="4" applyFont="1" applyFill="1" applyBorder="1" applyAlignment="1">
      <alignment horizontal="center" vertical="center" shrinkToFit="1"/>
    </xf>
    <xf numFmtId="0" fontId="38" fillId="3" borderId="80" xfId="4" applyFont="1" applyFill="1" applyBorder="1" applyAlignment="1">
      <alignment horizontal="center" vertical="center" wrapText="1"/>
    </xf>
    <xf numFmtId="0" fontId="38" fillId="3" borderId="52" xfId="4" applyFont="1" applyFill="1" applyBorder="1" applyAlignment="1">
      <alignment horizontal="center" vertical="center" wrapText="1"/>
    </xf>
    <xf numFmtId="0" fontId="38" fillId="3" borderId="83" xfId="4" applyFont="1" applyFill="1" applyBorder="1" applyAlignment="1">
      <alignment horizontal="center" vertical="center" wrapText="1"/>
    </xf>
    <xf numFmtId="0" fontId="38" fillId="3" borderId="81" xfId="4" applyFont="1" applyFill="1" applyBorder="1" applyAlignment="1">
      <alignment horizontal="center" vertical="center" shrinkToFit="1"/>
    </xf>
    <xf numFmtId="0" fontId="38" fillId="3" borderId="50" xfId="4" applyFont="1" applyFill="1" applyBorder="1" applyAlignment="1">
      <alignment horizontal="center" vertical="center" shrinkToFit="1"/>
    </xf>
    <xf numFmtId="0" fontId="38" fillId="3" borderId="82" xfId="4" applyFont="1" applyFill="1" applyBorder="1" applyAlignment="1">
      <alignment horizontal="center" vertical="center" shrinkToFit="1"/>
    </xf>
    <xf numFmtId="0" fontId="38" fillId="3" borderId="76" xfId="4" applyFont="1" applyFill="1" applyBorder="1" applyAlignment="1">
      <alignment horizontal="center" vertical="center" wrapText="1"/>
    </xf>
    <xf numFmtId="0" fontId="38" fillId="3" borderId="84" xfId="4" applyFont="1" applyFill="1" applyBorder="1" applyAlignment="1">
      <alignment horizontal="center" vertical="center" wrapText="1"/>
    </xf>
    <xf numFmtId="0" fontId="40" fillId="3" borderId="26" xfId="4" applyFont="1" applyFill="1" applyBorder="1" applyAlignment="1">
      <alignment horizontal="center" vertical="center" wrapText="1"/>
    </xf>
    <xf numFmtId="0" fontId="40" fillId="3" borderId="27" xfId="4" applyFont="1" applyFill="1" applyBorder="1" applyAlignment="1">
      <alignment horizontal="center" vertical="center" wrapText="1"/>
    </xf>
    <xf numFmtId="0" fontId="40" fillId="3" borderId="47" xfId="4" applyFont="1" applyFill="1" applyBorder="1" applyAlignment="1">
      <alignment horizontal="center" vertical="center" wrapText="1"/>
    </xf>
    <xf numFmtId="0" fontId="40" fillId="0" borderId="46" xfId="4" applyFont="1" applyBorder="1" applyAlignment="1">
      <alignment horizontal="center" vertical="center" wrapText="1"/>
    </xf>
    <xf numFmtId="0" fontId="40" fillId="0" borderId="27" xfId="4" applyFont="1" applyBorder="1" applyAlignment="1">
      <alignment horizontal="center" vertical="center" wrapText="1"/>
    </xf>
    <xf numFmtId="189" fontId="40" fillId="0" borderId="27" xfId="4" applyNumberFormat="1" applyFont="1" applyBorder="1" applyAlignment="1" applyProtection="1">
      <alignment horizontal="center" vertical="center"/>
      <protection locked="0"/>
    </xf>
    <xf numFmtId="184" fontId="40" fillId="0" borderId="46" xfId="4" quotePrefix="1" applyNumberFormat="1" applyFont="1" applyBorder="1" applyAlignment="1" applyProtection="1">
      <alignment horizontal="center" vertical="center"/>
      <protection locked="0"/>
    </xf>
    <xf numFmtId="184" fontId="40" fillId="0" borderId="27" xfId="4" quotePrefix="1" applyNumberFormat="1" applyFont="1" applyBorder="1" applyAlignment="1" applyProtection="1">
      <alignment horizontal="center" vertical="center"/>
      <protection locked="0"/>
    </xf>
    <xf numFmtId="0" fontId="40" fillId="3" borderId="12" xfId="4" applyFont="1" applyFill="1" applyBorder="1" applyAlignment="1">
      <alignment horizontal="center" vertical="center" wrapText="1"/>
    </xf>
    <xf numFmtId="0" fontId="40" fillId="3" borderId="13" xfId="4" applyFont="1" applyFill="1" applyBorder="1" applyAlignment="1">
      <alignment horizontal="center" vertical="center" wrapText="1"/>
    </xf>
    <xf numFmtId="0" fontId="40" fillId="3" borderId="66" xfId="4" applyFont="1" applyFill="1" applyBorder="1" applyAlignment="1">
      <alignment horizontal="center" vertical="center" wrapText="1"/>
    </xf>
    <xf numFmtId="0" fontId="40" fillId="3" borderId="15" xfId="4" applyFont="1" applyFill="1" applyBorder="1" applyAlignment="1">
      <alignment horizontal="center" vertical="center" wrapText="1"/>
    </xf>
    <xf numFmtId="0" fontId="40" fillId="3" borderId="0" xfId="4" applyFont="1" applyFill="1" applyAlignment="1">
      <alignment horizontal="center" vertical="center" wrapText="1"/>
    </xf>
    <xf numFmtId="0" fontId="40" fillId="3" borderId="22" xfId="4" applyFont="1" applyFill="1" applyBorder="1" applyAlignment="1">
      <alignment horizontal="center" vertical="center" wrapText="1"/>
    </xf>
    <xf numFmtId="0" fontId="40" fillId="3" borderId="17" xfId="4" applyFont="1" applyFill="1" applyBorder="1" applyAlignment="1">
      <alignment horizontal="center" vertical="center" wrapText="1"/>
    </xf>
    <xf numFmtId="0" fontId="40" fillId="3" borderId="18" xfId="4" applyFont="1" applyFill="1" applyBorder="1" applyAlignment="1">
      <alignment horizontal="center" vertical="center" wrapText="1"/>
    </xf>
    <xf numFmtId="0" fontId="40" fillId="3" borderId="45" xfId="4" applyFont="1" applyFill="1" applyBorder="1" applyAlignment="1">
      <alignment horizontal="center" vertical="center" wrapText="1"/>
    </xf>
    <xf numFmtId="0" fontId="40" fillId="0" borderId="67" xfId="4" quotePrefix="1" applyFont="1" applyBorder="1" applyAlignment="1" applyProtection="1">
      <alignment horizontal="left" vertical="center" wrapText="1"/>
      <protection locked="0"/>
    </xf>
    <xf numFmtId="0" fontId="40" fillId="0" borderId="13" xfId="4" quotePrefix="1" applyFont="1" applyBorder="1" applyAlignment="1" applyProtection="1">
      <alignment horizontal="left" vertical="center" wrapText="1"/>
      <protection locked="0"/>
    </xf>
    <xf numFmtId="0" fontId="40" fillId="0" borderId="14" xfId="4" quotePrefix="1" applyFont="1" applyBorder="1" applyAlignment="1" applyProtection="1">
      <alignment horizontal="left" vertical="center" wrapText="1"/>
      <protection locked="0"/>
    </xf>
    <xf numFmtId="0" fontId="40" fillId="0" borderId="3" xfId="4" quotePrefix="1" applyFont="1" applyBorder="1" applyAlignment="1" applyProtection="1">
      <alignment horizontal="left" vertical="center" wrapText="1"/>
      <protection locked="0"/>
    </xf>
    <xf numFmtId="0" fontId="40" fillId="0" borderId="0" xfId="4" quotePrefix="1" applyFont="1" applyAlignment="1" applyProtection="1">
      <alignment horizontal="left" vertical="center" wrapText="1"/>
      <protection locked="0"/>
    </xf>
    <xf numFmtId="0" fontId="40" fillId="0" borderId="16" xfId="4" quotePrefix="1" applyFont="1" applyBorder="1" applyAlignment="1" applyProtection="1">
      <alignment horizontal="left" vertical="center" wrapText="1"/>
      <protection locked="0"/>
    </xf>
    <xf numFmtId="0" fontId="40" fillId="0" borderId="44" xfId="4" quotePrefix="1" applyFont="1" applyBorder="1" applyAlignment="1" applyProtection="1">
      <alignment horizontal="left" vertical="center" wrapText="1"/>
      <protection locked="0"/>
    </xf>
    <xf numFmtId="0" fontId="40" fillId="0" borderId="18" xfId="4" quotePrefix="1" applyFont="1" applyBorder="1" applyAlignment="1" applyProtection="1">
      <alignment horizontal="left" vertical="center" wrapText="1"/>
      <protection locked="0"/>
    </xf>
    <xf numFmtId="0" fontId="40" fillId="0" borderId="19" xfId="4" quotePrefix="1" applyFont="1" applyBorder="1" applyAlignment="1" applyProtection="1">
      <alignment horizontal="left" vertical="center" wrapText="1"/>
      <protection locked="0"/>
    </xf>
    <xf numFmtId="0" fontId="40" fillId="3" borderId="1" xfId="8" applyFont="1" applyFill="1" applyBorder="1" applyAlignment="1">
      <alignment horizontal="center" vertical="center" wrapText="1"/>
    </xf>
    <xf numFmtId="0" fontId="38" fillId="3" borderId="44" xfId="4" applyFont="1" applyFill="1" applyBorder="1" applyAlignment="1">
      <alignment horizontal="center" vertical="center" shrinkToFit="1"/>
    </xf>
    <xf numFmtId="0" fontId="38" fillId="3" borderId="18" xfId="4" applyFont="1" applyFill="1" applyBorder="1" applyAlignment="1">
      <alignment horizontal="center" vertical="center" shrinkToFit="1"/>
    </xf>
    <xf numFmtId="0" fontId="38" fillId="0" borderId="12" xfId="4" applyFont="1" applyBorder="1" applyAlignment="1" applyProtection="1">
      <alignment horizontal="left" vertical="top" wrapText="1"/>
      <protection locked="0"/>
    </xf>
    <xf numFmtId="0" fontId="38" fillId="0" borderId="13" xfId="4" applyFont="1" applyBorder="1" applyAlignment="1" applyProtection="1">
      <alignment horizontal="left" vertical="top" wrapText="1"/>
      <protection locked="0"/>
    </xf>
    <xf numFmtId="0" fontId="38" fillId="0" borderId="14" xfId="4" applyFont="1" applyBorder="1" applyAlignment="1" applyProtection="1">
      <alignment horizontal="left" vertical="top" wrapText="1"/>
      <protection locked="0"/>
    </xf>
    <xf numFmtId="0" fontId="38" fillId="0" borderId="15" xfId="4" applyFont="1" applyBorder="1" applyAlignment="1" applyProtection="1">
      <alignment horizontal="left" vertical="top" wrapText="1"/>
      <protection locked="0"/>
    </xf>
    <xf numFmtId="0" fontId="38" fillId="0" borderId="0" xfId="4" applyFont="1" applyAlignment="1" applyProtection="1">
      <alignment horizontal="left" vertical="top" wrapText="1"/>
      <protection locked="0"/>
    </xf>
    <xf numFmtId="0" fontId="38" fillId="0" borderId="16" xfId="4" applyFont="1" applyBorder="1" applyAlignment="1" applyProtection="1">
      <alignment horizontal="left" vertical="top" wrapText="1"/>
      <protection locked="0"/>
    </xf>
    <xf numFmtId="0" fontId="38" fillId="0" borderId="17" xfId="4" applyFont="1" applyBorder="1" applyAlignment="1" applyProtection="1">
      <alignment horizontal="left" vertical="top" wrapText="1"/>
      <protection locked="0"/>
    </xf>
    <xf numFmtId="0" fontId="38" fillId="0" borderId="18" xfId="4" applyFont="1" applyBorder="1" applyAlignment="1" applyProtection="1">
      <alignment horizontal="left" vertical="top" wrapText="1"/>
      <protection locked="0"/>
    </xf>
    <xf numFmtId="0" fontId="38" fillId="0" borderId="19" xfId="4" applyFont="1" applyBorder="1" applyAlignment="1" applyProtection="1">
      <alignment horizontal="left" vertical="top" wrapText="1"/>
      <protection locked="0"/>
    </xf>
    <xf numFmtId="0" fontId="40" fillId="0" borderId="67" xfId="4" applyFont="1" applyBorder="1" applyAlignment="1">
      <alignment horizontal="center" vertical="center" wrapText="1"/>
    </xf>
    <xf numFmtId="0" fontId="40" fillId="0" borderId="13" xfId="4" applyFont="1" applyBorder="1" applyAlignment="1">
      <alignment horizontal="center" vertical="center" wrapText="1"/>
    </xf>
    <xf numFmtId="188" fontId="40" fillId="0" borderId="13" xfId="4" applyNumberFormat="1" applyFont="1" applyBorder="1" applyAlignment="1" applyProtection="1">
      <alignment horizontal="center" vertical="center"/>
      <protection locked="0"/>
    </xf>
    <xf numFmtId="0" fontId="38" fillId="0" borderId="26" xfId="4" applyFont="1" applyBorder="1" applyAlignment="1" applyProtection="1">
      <alignment horizontal="left" vertical="center" wrapText="1"/>
      <protection locked="0"/>
    </xf>
    <xf numFmtId="0" fontId="38" fillId="0" borderId="27" xfId="4" applyFont="1" applyBorder="1" applyAlignment="1" applyProtection="1">
      <alignment horizontal="left" vertical="center" wrapText="1"/>
      <protection locked="0"/>
    </xf>
    <xf numFmtId="0" fontId="38" fillId="0" borderId="28" xfId="4" applyFont="1" applyBorder="1" applyAlignment="1" applyProtection="1">
      <alignment horizontal="left" vertical="center" wrapText="1"/>
      <protection locked="0"/>
    </xf>
    <xf numFmtId="0" fontId="38" fillId="0" borderId="26" xfId="4" applyFont="1" applyBorder="1" applyAlignment="1" applyProtection="1">
      <alignment horizontal="left" vertical="center" shrinkToFit="1"/>
      <protection locked="0"/>
    </xf>
    <xf numFmtId="0" fontId="38" fillId="0" borderId="27" xfId="4" applyFont="1" applyBorder="1" applyAlignment="1" applyProtection="1">
      <alignment horizontal="left" vertical="center" shrinkToFit="1"/>
      <protection locked="0"/>
    </xf>
    <xf numFmtId="0" fontId="40" fillId="6" borderId="25" xfId="4" applyFont="1" applyFill="1" applyBorder="1" applyAlignment="1">
      <alignment horizontal="center" vertical="center" wrapText="1"/>
    </xf>
    <xf numFmtId="0" fontId="40" fillId="6" borderId="26" xfId="4" applyFont="1" applyFill="1" applyBorder="1" applyAlignment="1">
      <alignment horizontal="center" vertical="center" wrapText="1"/>
    </xf>
    <xf numFmtId="0" fontId="40" fillId="6" borderId="28" xfId="4" applyFont="1" applyFill="1" applyBorder="1" applyAlignment="1">
      <alignment horizontal="center" vertical="center" wrapText="1"/>
    </xf>
    <xf numFmtId="0" fontId="40" fillId="0" borderId="26" xfId="4" applyFont="1" applyBorder="1" applyAlignment="1" applyProtection="1">
      <alignment vertical="center" shrinkToFit="1"/>
      <protection locked="0"/>
    </xf>
    <xf numFmtId="0" fontId="40" fillId="0" borderId="27" xfId="4" applyFont="1" applyBorder="1" applyAlignment="1" applyProtection="1">
      <alignment vertical="center" shrinkToFit="1"/>
      <protection locked="0"/>
    </xf>
    <xf numFmtId="0" fontId="40" fillId="0" borderId="28" xfId="4" applyFont="1" applyBorder="1" applyAlignment="1" applyProtection="1">
      <alignment vertical="center" shrinkToFit="1"/>
      <protection locked="0"/>
    </xf>
    <xf numFmtId="0" fontId="40" fillId="6" borderId="15" xfId="4" applyFont="1" applyFill="1" applyBorder="1" applyAlignment="1">
      <alignment horizontal="center" vertical="center" wrapText="1"/>
    </xf>
    <xf numFmtId="0" fontId="40" fillId="6" borderId="0" xfId="4" applyFont="1" applyFill="1" applyAlignment="1">
      <alignment horizontal="center" vertical="center" wrapText="1"/>
    </xf>
    <xf numFmtId="0" fontId="40" fillId="6" borderId="16" xfId="4" applyFont="1" applyFill="1" applyBorder="1" applyAlignment="1">
      <alignment horizontal="center" vertical="center" wrapText="1"/>
    </xf>
    <xf numFmtId="0" fontId="40" fillId="6" borderId="48" xfId="4" applyFont="1" applyFill="1" applyBorder="1" applyAlignment="1">
      <alignment horizontal="center" vertical="center" wrapText="1"/>
    </xf>
    <xf numFmtId="0" fontId="40" fillId="6" borderId="30" xfId="4" applyFont="1" applyFill="1" applyBorder="1" applyAlignment="1">
      <alignment horizontal="center" vertical="center" wrapText="1"/>
    </xf>
    <xf numFmtId="0" fontId="42" fillId="4" borderId="25" xfId="4" applyFont="1" applyFill="1" applyBorder="1" applyAlignment="1">
      <alignment horizontal="center" vertical="center" wrapText="1"/>
    </xf>
    <xf numFmtId="0" fontId="40" fillId="6" borderId="12" xfId="4" applyFont="1" applyFill="1" applyBorder="1" applyAlignment="1">
      <alignment horizontal="center" vertical="center" wrapText="1"/>
    </xf>
    <xf numFmtId="0" fontId="40" fillId="6" borderId="14" xfId="4" applyFont="1" applyFill="1" applyBorder="1" applyAlignment="1">
      <alignment horizontal="center" vertical="center" wrapText="1"/>
    </xf>
    <xf numFmtId="0" fontId="40" fillId="6" borderId="17" xfId="4" applyFont="1" applyFill="1" applyBorder="1" applyAlignment="1">
      <alignment horizontal="center" vertical="center" wrapText="1"/>
    </xf>
    <xf numFmtId="0" fontId="40" fillId="6" borderId="19" xfId="4" applyFont="1" applyFill="1" applyBorder="1" applyAlignment="1">
      <alignment horizontal="center" vertical="center" wrapText="1"/>
    </xf>
    <xf numFmtId="0" fontId="38" fillId="3" borderId="75" xfId="4" applyFont="1" applyFill="1" applyBorder="1" applyAlignment="1">
      <alignment horizontal="center" vertical="center" wrapText="1"/>
    </xf>
    <xf numFmtId="0" fontId="38" fillId="3" borderId="17" xfId="4" applyFont="1" applyFill="1" applyBorder="1" applyAlignment="1">
      <alignment horizontal="center" vertical="center" shrinkToFit="1"/>
    </xf>
    <xf numFmtId="0" fontId="38" fillId="3" borderId="81" xfId="4" applyFont="1" applyFill="1" applyBorder="1" applyAlignment="1">
      <alignment horizontal="center" vertical="center" wrapText="1"/>
    </xf>
    <xf numFmtId="0" fontId="38" fillId="3" borderId="50" xfId="4" applyFont="1" applyFill="1" applyBorder="1" applyAlignment="1">
      <alignment horizontal="center" vertical="center" wrapText="1"/>
    </xf>
    <xf numFmtId="0" fontId="38" fillId="3" borderId="51" xfId="4" applyFont="1" applyFill="1" applyBorder="1" applyAlignment="1">
      <alignment horizontal="center" vertical="center" wrapText="1"/>
    </xf>
    <xf numFmtId="0" fontId="42" fillId="4" borderId="26" xfId="4" applyFont="1" applyFill="1" applyBorder="1" applyAlignment="1">
      <alignment horizontal="center" vertical="center" wrapText="1"/>
    </xf>
    <xf numFmtId="0" fontId="42" fillId="4" borderId="27" xfId="4" applyFont="1" applyFill="1" applyBorder="1" applyAlignment="1">
      <alignment horizontal="center" vertical="center" wrapText="1"/>
    </xf>
    <xf numFmtId="0" fontId="42" fillId="4" borderId="28" xfId="4" applyFont="1" applyFill="1" applyBorder="1" applyAlignment="1">
      <alignment horizontal="center" vertical="center" wrapText="1"/>
    </xf>
    <xf numFmtId="0" fontId="40" fillId="0" borderId="36" xfId="4" applyFont="1" applyBorder="1" applyAlignment="1">
      <alignment horizontal="center" vertical="center" wrapText="1"/>
    </xf>
    <xf numFmtId="0" fontId="38" fillId="3" borderId="64" xfId="4" applyFont="1" applyFill="1" applyBorder="1" applyAlignment="1">
      <alignment horizontal="center" vertical="center" wrapText="1"/>
    </xf>
    <xf numFmtId="0" fontId="40" fillId="6" borderId="29" xfId="4" applyFont="1" applyFill="1" applyBorder="1" applyAlignment="1">
      <alignment horizontal="center" vertical="center" wrapText="1"/>
    </xf>
    <xf numFmtId="14" fontId="40" fillId="0" borderId="52" xfId="4" quotePrefix="1" applyNumberFormat="1" applyFont="1" applyBorder="1" applyAlignment="1" applyProtection="1">
      <alignment horizontal="center" vertical="center"/>
      <protection locked="0"/>
    </xf>
    <xf numFmtId="14" fontId="40" fillId="0" borderId="64" xfId="4" quotePrefix="1" applyNumberFormat="1" applyFont="1" applyBorder="1" applyAlignment="1" applyProtection="1">
      <alignment horizontal="center" vertical="center"/>
      <protection locked="0"/>
    </xf>
    <xf numFmtId="0" fontId="40" fillId="0" borderId="52" xfId="4" applyFont="1" applyBorder="1" applyAlignment="1">
      <alignment horizontal="center" vertical="center" wrapText="1"/>
    </xf>
    <xf numFmtId="0" fontId="40" fillId="0" borderId="37" xfId="4" applyFont="1" applyBorder="1" applyAlignment="1">
      <alignment horizontal="center" vertical="center" wrapText="1"/>
    </xf>
    <xf numFmtId="0" fontId="38" fillId="3" borderId="45" xfId="4" applyFont="1" applyFill="1" applyBorder="1" applyAlignment="1">
      <alignment horizontal="center" vertical="center" shrinkToFit="1"/>
    </xf>
    <xf numFmtId="0" fontId="40" fillId="0" borderId="26" xfId="4" applyFont="1" applyBorder="1" applyAlignment="1">
      <alignment horizontal="center" vertical="center" wrapText="1"/>
    </xf>
    <xf numFmtId="14" fontId="40" fillId="0" borderId="0" xfId="4" quotePrefix="1" applyNumberFormat="1" applyFont="1" applyAlignment="1" applyProtection="1">
      <alignment horizontal="center" vertical="center"/>
      <protection locked="0"/>
    </xf>
    <xf numFmtId="0" fontId="40" fillId="0" borderId="28" xfId="4" applyFont="1" applyBorder="1" applyAlignment="1">
      <alignment horizontal="center" vertical="center" wrapText="1"/>
    </xf>
    <xf numFmtId="0" fontId="40" fillId="0" borderId="47" xfId="4" applyFont="1" applyBorder="1" applyAlignment="1">
      <alignment horizontal="center" vertical="center" wrapText="1"/>
    </xf>
    <xf numFmtId="0" fontId="40" fillId="3" borderId="26" xfId="4" applyFont="1" applyFill="1" applyBorder="1" applyAlignment="1">
      <alignment horizontal="center" vertical="center" shrinkToFit="1"/>
    </xf>
    <xf numFmtId="0" fontId="40" fillId="3" borderId="27" xfId="4" applyFont="1" applyFill="1" applyBorder="1" applyAlignment="1">
      <alignment horizontal="center" vertical="center" shrinkToFit="1"/>
    </xf>
    <xf numFmtId="0" fontId="40" fillId="0" borderId="35" xfId="4" applyFont="1" applyBorder="1" applyAlignment="1">
      <alignment horizontal="center" vertical="center" wrapText="1"/>
    </xf>
    <xf numFmtId="0" fontId="38" fillId="0" borderId="0" xfId="4" applyFont="1" applyAlignment="1">
      <alignment horizontal="center" vertical="center" wrapText="1"/>
    </xf>
    <xf numFmtId="0" fontId="38" fillId="0" borderId="25" xfId="4" applyFont="1" applyBorder="1" applyAlignment="1">
      <alignment horizontal="center" vertical="center" wrapText="1"/>
    </xf>
    <xf numFmtId="0" fontId="38" fillId="0" borderId="25" xfId="4" applyFont="1" applyBorder="1" applyAlignment="1">
      <alignment horizontal="left" vertical="center" wrapText="1"/>
    </xf>
    <xf numFmtId="0" fontId="38" fillId="0" borderId="25" xfId="4" applyFont="1" applyBorder="1" applyAlignment="1" applyProtection="1">
      <alignment horizontal="left" vertical="center" wrapText="1"/>
      <protection locked="0"/>
    </xf>
    <xf numFmtId="0" fontId="38" fillId="0" borderId="26" xfId="4" applyFont="1" applyBorder="1" applyAlignment="1">
      <alignment horizontal="center" vertical="center"/>
    </xf>
    <xf numFmtId="0" fontId="38" fillId="0" borderId="28" xfId="4" applyFont="1" applyBorder="1" applyAlignment="1">
      <alignment horizontal="center" vertical="center"/>
    </xf>
    <xf numFmtId="0" fontId="38" fillId="0" borderId="26" xfId="4" applyFont="1" applyBorder="1" applyAlignment="1">
      <alignment horizontal="center" vertical="center" wrapText="1"/>
    </xf>
    <xf numFmtId="0" fontId="38" fillId="0" borderId="27" xfId="4" applyFont="1" applyBorder="1" applyAlignment="1">
      <alignment horizontal="center" vertical="center" wrapText="1"/>
    </xf>
    <xf numFmtId="0" fontId="38" fillId="0" borderId="28" xfId="4" applyFont="1" applyBorder="1" applyAlignment="1">
      <alignment horizontal="center" vertical="center" wrapText="1"/>
    </xf>
    <xf numFmtId="0" fontId="38" fillId="0" borderId="30" xfId="4" applyFont="1" applyBorder="1" applyAlignment="1">
      <alignment horizontal="center" vertical="center" wrapText="1"/>
    </xf>
    <xf numFmtId="0" fontId="38" fillId="0" borderId="48" xfId="4" applyFont="1" applyBorder="1" applyAlignment="1">
      <alignment horizontal="center" vertical="center" wrapText="1"/>
    </xf>
    <xf numFmtId="0" fontId="38" fillId="0" borderId="17" xfId="4" applyFont="1" applyBorder="1" applyAlignment="1">
      <alignment horizontal="center" vertical="center" wrapText="1"/>
    </xf>
    <xf numFmtId="0" fontId="38" fillId="0" borderId="18" xfId="4" applyFont="1" applyBorder="1" applyAlignment="1">
      <alignment horizontal="center" vertical="center" wrapText="1"/>
    </xf>
    <xf numFmtId="0" fontId="38" fillId="0" borderId="19" xfId="4" applyFont="1" applyBorder="1" applyAlignment="1">
      <alignment horizontal="center" vertical="center" wrapText="1"/>
    </xf>
    <xf numFmtId="0" fontId="60" fillId="0" borderId="26" xfId="5" applyFont="1" applyFill="1" applyBorder="1" applyAlignment="1" applyProtection="1">
      <alignment horizontal="left" vertical="center" shrinkToFit="1"/>
      <protection locked="0"/>
    </xf>
    <xf numFmtId="0" fontId="39" fillId="0" borderId="27" xfId="5" applyFont="1" applyFill="1" applyBorder="1" applyAlignment="1" applyProtection="1">
      <alignment horizontal="left" vertical="center" shrinkToFit="1"/>
      <protection locked="0"/>
    </xf>
    <xf numFmtId="0" fontId="39" fillId="0" borderId="28" xfId="5" applyFont="1" applyFill="1" applyBorder="1" applyAlignment="1" applyProtection="1">
      <alignment horizontal="left" vertical="center" shrinkToFit="1"/>
      <protection locked="0"/>
    </xf>
    <xf numFmtId="0" fontId="38" fillId="0" borderId="26" xfId="4" applyFont="1" applyBorder="1" applyAlignment="1">
      <alignment horizontal="left" vertical="center" wrapText="1"/>
    </xf>
    <xf numFmtId="0" fontId="38" fillId="0" borderId="27" xfId="4" applyFont="1" applyBorder="1" applyAlignment="1">
      <alignment horizontal="left" vertical="center" wrapText="1"/>
    </xf>
    <xf numFmtId="0" fontId="38" fillId="0" borderId="28" xfId="4" applyFont="1" applyBorder="1" applyAlignment="1">
      <alignment horizontal="left" vertical="center" wrapText="1"/>
    </xf>
    <xf numFmtId="0" fontId="38" fillId="0" borderId="13" xfId="4" applyFont="1" applyBorder="1" applyAlignment="1">
      <alignment horizontal="left" vertical="center" wrapText="1"/>
    </xf>
    <xf numFmtId="14" fontId="40" fillId="0" borderId="15" xfId="4" quotePrefix="1" applyNumberFormat="1" applyFont="1" applyBorder="1" applyAlignment="1" applyProtection="1">
      <alignment horizontal="center" vertical="center"/>
      <protection locked="0"/>
    </xf>
    <xf numFmtId="49" fontId="38" fillId="0" borderId="26" xfId="4" applyNumberFormat="1" applyFont="1" applyBorder="1" applyAlignment="1" applyProtection="1">
      <alignment horizontal="left" vertical="center" wrapText="1"/>
      <protection locked="0"/>
    </xf>
    <xf numFmtId="49" fontId="38" fillId="0" borderId="27" xfId="4" applyNumberFormat="1" applyFont="1" applyBorder="1" applyAlignment="1" applyProtection="1">
      <alignment horizontal="left" vertical="center" wrapText="1"/>
      <protection locked="0"/>
    </xf>
    <xf numFmtId="49" fontId="38" fillId="0" borderId="28" xfId="4" applyNumberFormat="1" applyFont="1" applyBorder="1" applyAlignment="1" applyProtection="1">
      <alignment horizontal="left" vertical="center" wrapText="1"/>
      <protection locked="0"/>
    </xf>
    <xf numFmtId="0" fontId="40" fillId="0" borderId="0" xfId="4" applyFont="1" applyAlignment="1">
      <alignment horizontal="center" vertical="center" wrapText="1"/>
    </xf>
    <xf numFmtId="0" fontId="38" fillId="0" borderId="12" xfId="4" applyFont="1" applyBorder="1" applyAlignment="1">
      <alignment horizontal="left" vertical="center" wrapText="1"/>
    </xf>
    <xf numFmtId="0" fontId="38" fillId="3" borderId="77" xfId="4" applyFont="1" applyFill="1" applyBorder="1" applyAlignment="1">
      <alignment horizontal="center" vertical="center" shrinkToFit="1"/>
    </xf>
    <xf numFmtId="14" fontId="40" fillId="0" borderId="12" xfId="4" quotePrefix="1" applyNumberFormat="1" applyFont="1" applyBorder="1" applyAlignment="1" applyProtection="1">
      <alignment horizontal="center" vertical="center"/>
      <protection locked="0"/>
    </xf>
    <xf numFmtId="14" fontId="40" fillId="0" borderId="13" xfId="4" quotePrefix="1" applyNumberFormat="1" applyFont="1" applyBorder="1" applyAlignment="1" applyProtection="1">
      <alignment horizontal="center" vertical="center"/>
      <protection locked="0"/>
    </xf>
    <xf numFmtId="14" fontId="40" fillId="0" borderId="14" xfId="4" quotePrefix="1" applyNumberFormat="1" applyFont="1" applyBorder="1" applyAlignment="1" applyProtection="1">
      <alignment horizontal="center" vertical="center"/>
      <protection locked="0"/>
    </xf>
    <xf numFmtId="14" fontId="40" fillId="0" borderId="65" xfId="4" quotePrefix="1" applyNumberFormat="1" applyFont="1" applyBorder="1" applyAlignment="1" applyProtection="1">
      <alignment horizontal="center" vertical="center"/>
      <protection locked="0"/>
    </xf>
    <xf numFmtId="0" fontId="38" fillId="0" borderId="15" xfId="4" applyFont="1" applyBorder="1" applyAlignment="1">
      <alignment horizontal="left" vertical="top" wrapText="1"/>
    </xf>
    <xf numFmtId="0" fontId="38" fillId="0" borderId="0" xfId="4" applyFont="1" applyAlignment="1">
      <alignment horizontal="left" vertical="top" wrapText="1"/>
    </xf>
    <xf numFmtId="0" fontId="38" fillId="0" borderId="16" xfId="4" applyFont="1" applyBorder="1" applyAlignment="1">
      <alignment horizontal="left" vertical="top" wrapText="1"/>
    </xf>
    <xf numFmtId="0" fontId="38" fillId="0" borderId="65" xfId="4" applyFont="1" applyBorder="1" applyAlignment="1">
      <alignment horizontal="left" vertical="center"/>
    </xf>
    <xf numFmtId="0" fontId="38" fillId="0" borderId="52" xfId="4" applyFont="1" applyBorder="1" applyAlignment="1">
      <alignment horizontal="left" vertical="center"/>
    </xf>
    <xf numFmtId="0" fontId="38" fillId="0" borderId="64" xfId="4" applyFont="1" applyBorder="1" applyAlignment="1">
      <alignment horizontal="left" vertical="center"/>
    </xf>
    <xf numFmtId="0" fontId="38" fillId="3" borderId="20" xfId="4" applyFont="1" applyFill="1" applyBorder="1" applyAlignment="1">
      <alignment horizontal="center" vertical="top" shrinkToFit="1"/>
    </xf>
    <xf numFmtId="0" fontId="38" fillId="3" borderId="5" xfId="4" applyFont="1" applyFill="1" applyBorder="1" applyAlignment="1">
      <alignment horizontal="center" vertical="top" shrinkToFit="1"/>
    </xf>
    <xf numFmtId="0" fontId="38" fillId="3" borderId="9" xfId="4" applyFont="1" applyFill="1" applyBorder="1" applyAlignment="1">
      <alignment horizontal="center" vertical="top" shrinkToFit="1"/>
    </xf>
    <xf numFmtId="185" fontId="38" fillId="0" borderId="20" xfId="4" applyNumberFormat="1" applyFont="1" applyBorder="1" applyAlignment="1">
      <alignment horizontal="center" vertical="center"/>
    </xf>
    <xf numFmtId="185" fontId="38" fillId="0" borderId="5" xfId="4" applyNumberFormat="1" applyFont="1" applyBorder="1" applyAlignment="1">
      <alignment horizontal="center" vertical="center"/>
    </xf>
    <xf numFmtId="0" fontId="38" fillId="3" borderId="20" xfId="4" applyFont="1" applyFill="1" applyBorder="1" applyAlignment="1">
      <alignment horizontal="center" vertical="center"/>
    </xf>
    <xf numFmtId="0" fontId="38" fillId="3" borderId="5" xfId="4" applyFont="1" applyFill="1" applyBorder="1" applyAlignment="1">
      <alignment horizontal="center" vertical="center"/>
    </xf>
    <xf numFmtId="0" fontId="38" fillId="3" borderId="9" xfId="4" applyFont="1" applyFill="1" applyBorder="1" applyAlignment="1">
      <alignment horizontal="center" vertical="center"/>
    </xf>
    <xf numFmtId="177" fontId="38" fillId="0" borderId="20" xfId="4" applyNumberFormat="1" applyFont="1" applyBorder="1" applyAlignment="1">
      <alignment horizontal="center" vertical="center"/>
    </xf>
    <xf numFmtId="177" fontId="38" fillId="0" borderId="5" xfId="4" applyNumberFormat="1" applyFont="1" applyBorder="1" applyAlignment="1">
      <alignment horizontal="center" vertical="center"/>
    </xf>
    <xf numFmtId="0" fontId="38" fillId="3" borderId="1" xfId="4" applyFont="1" applyFill="1" applyBorder="1" applyAlignment="1">
      <alignment horizontal="center" vertical="center"/>
    </xf>
    <xf numFmtId="1" fontId="38" fillId="0" borderId="1" xfId="4" applyNumberFormat="1" applyFont="1" applyBorder="1" applyAlignment="1">
      <alignment horizontal="center" vertical="top"/>
    </xf>
    <xf numFmtId="1" fontId="38" fillId="0" borderId="20" xfId="4" applyNumberFormat="1" applyFont="1" applyBorder="1" applyAlignment="1">
      <alignment horizontal="center" vertical="top"/>
    </xf>
    <xf numFmtId="0" fontId="38" fillId="0" borderId="73" xfId="4" applyFont="1" applyBorder="1" applyAlignment="1">
      <alignment horizontal="left" vertical="top" wrapText="1"/>
    </xf>
    <xf numFmtId="0" fontId="38" fillId="0" borderId="10" xfId="4" applyFont="1" applyBorder="1" applyAlignment="1">
      <alignment horizontal="left" vertical="top" wrapText="1"/>
    </xf>
    <xf numFmtId="0" fontId="38" fillId="0" borderId="74" xfId="4" applyFont="1" applyBorder="1" applyAlignment="1">
      <alignment horizontal="left" vertical="top" wrapText="1"/>
    </xf>
    <xf numFmtId="0" fontId="38" fillId="0" borderId="68" xfId="4" applyFont="1" applyBorder="1" applyAlignment="1" applyProtection="1">
      <alignment horizontal="left" vertical="top" wrapText="1"/>
      <protection locked="0"/>
    </xf>
    <xf numFmtId="0" fontId="38" fillId="0" borderId="11" xfId="4" applyFont="1" applyBorder="1" applyAlignment="1" applyProtection="1">
      <alignment horizontal="left" vertical="top" wrapText="1"/>
      <protection locked="0"/>
    </xf>
    <xf numFmtId="0" fontId="38" fillId="0" borderId="69" xfId="4" applyFont="1" applyBorder="1" applyAlignment="1" applyProtection="1">
      <alignment horizontal="left" vertical="top" wrapText="1"/>
      <protection locked="0"/>
    </xf>
    <xf numFmtId="0" fontId="38" fillId="0" borderId="65" xfId="4" applyFont="1" applyBorder="1" applyAlignment="1">
      <alignment horizontal="left" vertical="center" wrapText="1"/>
    </xf>
    <xf numFmtId="0" fontId="38" fillId="0" borderId="52" xfId="4" applyFont="1" applyBorder="1" applyAlignment="1">
      <alignment horizontal="left" vertical="center" wrapText="1"/>
    </xf>
    <xf numFmtId="0" fontId="38" fillId="0" borderId="64" xfId="4" applyFont="1" applyBorder="1" applyAlignment="1">
      <alignment horizontal="left" vertical="center" wrapText="1"/>
    </xf>
    <xf numFmtId="0" fontId="38" fillId="0" borderId="17" xfId="4" applyFont="1" applyBorder="1" applyAlignment="1">
      <alignment horizontal="left" vertical="center"/>
    </xf>
    <xf numFmtId="0" fontId="38" fillId="0" borderId="18" xfId="4" applyFont="1" applyBorder="1" applyAlignment="1">
      <alignment horizontal="left" vertical="center"/>
    </xf>
    <xf numFmtId="0" fontId="38" fillId="0" borderId="19" xfId="4" applyFont="1" applyBorder="1" applyAlignment="1">
      <alignment horizontal="left" vertical="center"/>
    </xf>
    <xf numFmtId="0" fontId="38" fillId="0" borderId="18" xfId="4" applyFont="1" applyBorder="1">
      <alignment vertical="center"/>
    </xf>
    <xf numFmtId="0" fontId="38" fillId="0" borderId="17" xfId="4" applyFont="1" applyBorder="1" applyAlignment="1" applyProtection="1">
      <alignment horizontal="left" vertical="center" wrapText="1"/>
      <protection locked="0"/>
    </xf>
    <xf numFmtId="0" fontId="38" fillId="0" borderId="18" xfId="4" applyFont="1" applyBorder="1" applyAlignment="1" applyProtection="1">
      <alignment horizontal="left" vertical="center" wrapText="1"/>
      <protection locked="0"/>
    </xf>
    <xf numFmtId="0" fontId="38" fillId="0" borderId="19" xfId="4" applyFont="1" applyBorder="1" applyAlignment="1" applyProtection="1">
      <alignment horizontal="left" vertical="center" wrapText="1"/>
      <protection locked="0"/>
    </xf>
    <xf numFmtId="0" fontId="38" fillId="0" borderId="12" xfId="4" applyFont="1" applyBorder="1" applyAlignment="1" applyProtection="1">
      <alignment horizontal="left" vertical="center" wrapText="1"/>
      <protection locked="0"/>
    </xf>
    <xf numFmtId="0" fontId="38" fillId="0" borderId="13" xfId="4" applyFont="1" applyBorder="1" applyAlignment="1" applyProtection="1">
      <alignment horizontal="left" vertical="center" wrapText="1"/>
      <protection locked="0"/>
    </xf>
    <xf numFmtId="0" fontId="38" fillId="0" borderId="14" xfId="4" applyFont="1" applyBorder="1" applyAlignment="1" applyProtection="1">
      <alignment horizontal="left" vertical="center" wrapText="1"/>
      <protection locked="0"/>
    </xf>
    <xf numFmtId="0" fontId="38" fillId="0" borderId="12" xfId="4" applyFont="1" applyBorder="1" applyAlignment="1">
      <alignment horizontal="center" vertical="center" wrapText="1"/>
    </xf>
    <xf numFmtId="0" fontId="38" fillId="0" borderId="13" xfId="4" applyFont="1" applyBorder="1" applyAlignment="1">
      <alignment horizontal="center" vertical="center" wrapText="1"/>
    </xf>
    <xf numFmtId="0" fontId="38" fillId="0" borderId="14" xfId="4" applyFont="1" applyBorder="1" applyAlignment="1">
      <alignment horizontal="center" vertical="center" wrapText="1"/>
    </xf>
    <xf numFmtId="0" fontId="38" fillId="0" borderId="12" xfId="4" applyFont="1" applyBorder="1" applyAlignment="1" applyProtection="1">
      <alignment horizontal="center" vertical="top" wrapText="1"/>
      <protection locked="0"/>
    </xf>
    <xf numFmtId="0" fontId="38" fillId="0" borderId="13" xfId="4" applyFont="1" applyBorder="1" applyAlignment="1" applyProtection="1">
      <alignment horizontal="center" vertical="top" wrapText="1"/>
      <protection locked="0"/>
    </xf>
    <xf numFmtId="0" fontId="38" fillId="0" borderId="14" xfId="4" applyFont="1" applyBorder="1" applyAlignment="1" applyProtection="1">
      <alignment horizontal="center" vertical="top" wrapText="1"/>
      <protection locked="0"/>
    </xf>
    <xf numFmtId="181" fontId="20" fillId="0" borderId="58" xfId="4" applyNumberFormat="1" applyFont="1" applyBorder="1" applyAlignment="1" applyProtection="1">
      <alignment horizontal="right" vertical="top" wrapText="1"/>
      <protection locked="0"/>
    </xf>
    <xf numFmtId="181" fontId="20" fillId="0" borderId="0" xfId="4" applyNumberFormat="1" applyFont="1" applyAlignment="1" applyProtection="1">
      <alignment horizontal="right" vertical="top" wrapText="1"/>
      <protection locked="0"/>
    </xf>
    <xf numFmtId="181" fontId="20" fillId="0" borderId="53" xfId="4" applyNumberFormat="1" applyFont="1" applyBorder="1" applyAlignment="1" applyProtection="1">
      <alignment horizontal="right" vertical="top" wrapText="1"/>
      <protection locked="0"/>
    </xf>
    <xf numFmtId="176" fontId="20" fillId="0" borderId="58" xfId="4" applyNumberFormat="1" applyFont="1" applyBorder="1" applyAlignment="1" applyProtection="1">
      <alignment horizontal="center" vertical="top" wrapText="1"/>
      <protection locked="0"/>
    </xf>
    <xf numFmtId="176" fontId="20" fillId="0" borderId="0" xfId="4" applyNumberFormat="1" applyFont="1" applyAlignment="1" applyProtection="1">
      <alignment horizontal="center" vertical="top" wrapText="1"/>
      <protection locked="0"/>
    </xf>
    <xf numFmtId="176" fontId="20" fillId="0" borderId="53" xfId="4" applyNumberFormat="1" applyFont="1" applyBorder="1" applyAlignment="1" applyProtection="1">
      <alignment horizontal="center" vertical="top" wrapText="1"/>
      <protection locked="0"/>
    </xf>
    <xf numFmtId="0" fontId="15" fillId="0" borderId="0" xfId="4" applyFont="1" applyAlignment="1">
      <alignment horizontal="justify" vertical="center" wrapText="1"/>
    </xf>
    <xf numFmtId="0" fontId="20" fillId="0" borderId="56" xfId="4" applyFont="1" applyBorder="1" applyAlignment="1">
      <alignment horizontal="center" vertical="center" wrapText="1"/>
    </xf>
    <xf numFmtId="0" fontId="20" fillId="0" borderId="61" xfId="4" applyFont="1" applyBorder="1" applyAlignment="1">
      <alignment horizontal="center" vertical="center" wrapText="1"/>
    </xf>
    <xf numFmtId="0" fontId="20" fillId="0" borderId="57" xfId="4" applyFont="1" applyBorder="1" applyAlignment="1">
      <alignment horizontal="center" vertical="center" wrapText="1"/>
    </xf>
    <xf numFmtId="0" fontId="20" fillId="0" borderId="58" xfId="4" applyFont="1" applyBorder="1" applyAlignment="1">
      <alignment horizontal="center" vertical="center" wrapText="1"/>
    </xf>
    <xf numFmtId="0" fontId="20" fillId="0" borderId="53" xfId="4" applyFont="1" applyBorder="1" applyAlignment="1">
      <alignment horizontal="center" vertical="center" wrapText="1"/>
    </xf>
    <xf numFmtId="0" fontId="20" fillId="0" borderId="59" xfId="4" applyFont="1" applyBorder="1" applyAlignment="1">
      <alignment horizontal="center" vertical="center" wrapText="1"/>
    </xf>
    <xf numFmtId="0" fontId="20" fillId="0" borderId="62" xfId="4" applyFont="1" applyBorder="1" applyAlignment="1">
      <alignment horizontal="center" vertical="center" wrapText="1"/>
    </xf>
    <xf numFmtId="0" fontId="20" fillId="0" borderId="60" xfId="4" applyFont="1" applyBorder="1" applyAlignment="1">
      <alignment horizontal="center" vertical="center" wrapText="1"/>
    </xf>
    <xf numFmtId="0" fontId="20" fillId="0" borderId="63" xfId="4" applyFont="1" applyBorder="1" applyAlignment="1">
      <alignment vertical="top" wrapText="1"/>
    </xf>
    <xf numFmtId="0" fontId="20" fillId="0" borderId="55" xfId="4" applyFont="1" applyBorder="1" applyAlignment="1">
      <alignment vertical="top" wrapText="1"/>
    </xf>
    <xf numFmtId="181" fontId="20" fillId="0" borderId="54" xfId="4" applyNumberFormat="1" applyFont="1" applyBorder="1" applyAlignment="1">
      <alignment horizontal="right" vertical="top" wrapText="1"/>
    </xf>
    <xf numFmtId="181" fontId="20" fillId="0" borderId="63" xfId="4" applyNumberFormat="1" applyFont="1" applyBorder="1" applyAlignment="1">
      <alignment horizontal="right" vertical="top" wrapText="1"/>
    </xf>
    <xf numFmtId="181" fontId="20" fillId="0" borderId="55" xfId="4" applyNumberFormat="1" applyFont="1" applyBorder="1" applyAlignment="1">
      <alignment horizontal="right" vertical="top" wrapText="1"/>
    </xf>
    <xf numFmtId="181" fontId="20" fillId="0" borderId="54" xfId="4" applyNumberFormat="1" applyFont="1" applyBorder="1" applyAlignment="1" applyProtection="1">
      <alignment horizontal="right" vertical="top" wrapText="1"/>
      <protection locked="0"/>
    </xf>
    <xf numFmtId="181" fontId="20" fillId="0" borderId="63" xfId="4" applyNumberFormat="1" applyFont="1" applyBorder="1" applyAlignment="1" applyProtection="1">
      <alignment horizontal="right" vertical="top" wrapText="1"/>
      <protection locked="0"/>
    </xf>
    <xf numFmtId="181" fontId="20" fillId="0" borderId="55" xfId="4" applyNumberFormat="1" applyFont="1" applyBorder="1" applyAlignment="1" applyProtection="1">
      <alignment horizontal="right" vertical="top" wrapText="1"/>
      <protection locked="0"/>
    </xf>
    <xf numFmtId="0" fontId="22" fillId="0" borderId="59" xfId="4" applyFont="1" applyBorder="1" applyAlignment="1">
      <alignment horizontal="justify" vertical="top" wrapText="1"/>
    </xf>
    <xf numFmtId="0" fontId="22" fillId="0" borderId="62" xfId="4" applyFont="1" applyBorder="1" applyAlignment="1">
      <alignment horizontal="justify" vertical="top" wrapText="1"/>
    </xf>
    <xf numFmtId="0" fontId="22" fillId="0" borderId="60" xfId="4" applyFont="1" applyBorder="1" applyAlignment="1">
      <alignment horizontal="justify" vertical="top" wrapText="1"/>
    </xf>
    <xf numFmtId="0" fontId="20" fillId="0" borderId="59" xfId="4" applyFont="1" applyBorder="1" applyAlignment="1">
      <alignment horizontal="left" vertical="top" wrapText="1"/>
    </xf>
    <xf numFmtId="0" fontId="20" fillId="0" borderId="62" xfId="4" applyFont="1" applyBorder="1" applyAlignment="1">
      <alignment horizontal="left" vertical="top" wrapText="1"/>
    </xf>
    <xf numFmtId="0" fontId="20" fillId="0" borderId="60" xfId="4" applyFont="1" applyBorder="1" applyAlignment="1">
      <alignment horizontal="left" vertical="top" wrapText="1"/>
    </xf>
    <xf numFmtId="0" fontId="20" fillId="0" borderId="59" xfId="4" quotePrefix="1" applyFont="1" applyBorder="1" applyAlignment="1">
      <alignment horizontal="left" vertical="top" wrapText="1"/>
    </xf>
    <xf numFmtId="0" fontId="20" fillId="0" borderId="62" xfId="4" quotePrefix="1" applyFont="1" applyBorder="1" applyAlignment="1">
      <alignment horizontal="left" vertical="top" wrapText="1"/>
    </xf>
    <xf numFmtId="0" fontId="20" fillId="0" borderId="60" xfId="4" quotePrefix="1" applyFont="1" applyBorder="1" applyAlignment="1">
      <alignment horizontal="left" vertical="top" wrapText="1"/>
    </xf>
    <xf numFmtId="0" fontId="20" fillId="0" borderId="61" xfId="4" applyFont="1" applyBorder="1" applyAlignment="1">
      <alignment horizontal="justify" vertical="center" wrapText="1"/>
    </xf>
    <xf numFmtId="0" fontId="20" fillId="0" borderId="57" xfId="4" applyFont="1" applyBorder="1" applyAlignment="1">
      <alignment horizontal="justify" vertical="center" wrapText="1"/>
    </xf>
    <xf numFmtId="0" fontId="20" fillId="0" borderId="54" xfId="4" applyFont="1" applyBorder="1" applyAlignment="1">
      <alignment horizontal="justify" vertical="top" wrapText="1"/>
    </xf>
    <xf numFmtId="0" fontId="20" fillId="0" borderId="63" xfId="4" applyFont="1" applyBorder="1" applyAlignment="1">
      <alignment horizontal="justify" vertical="top" wrapText="1"/>
    </xf>
    <xf numFmtId="0" fontId="20" fillId="0" borderId="55" xfId="4" applyFont="1" applyBorder="1" applyAlignment="1">
      <alignment horizontal="justify" vertical="top" wrapText="1"/>
    </xf>
    <xf numFmtId="181" fontId="20" fillId="0" borderId="56" xfId="4" applyNumberFormat="1" applyFont="1" applyBorder="1" applyAlignment="1">
      <alignment horizontal="right" vertical="top" wrapText="1"/>
    </xf>
    <xf numFmtId="181" fontId="20" fillId="0" borderId="61" xfId="4" applyNumberFormat="1" applyFont="1" applyBorder="1" applyAlignment="1">
      <alignment horizontal="right" vertical="top" wrapText="1"/>
    </xf>
    <xf numFmtId="181" fontId="20" fillId="0" borderId="57" xfId="4" applyNumberFormat="1" applyFont="1" applyBorder="1" applyAlignment="1">
      <alignment horizontal="right" vertical="top" wrapText="1"/>
    </xf>
    <xf numFmtId="176" fontId="29" fillId="0" borderId="56" xfId="4" applyNumberFormat="1" applyFont="1" applyBorder="1" applyAlignment="1">
      <alignment vertical="top" wrapText="1"/>
    </xf>
    <xf numFmtId="176" fontId="29" fillId="0" borderId="61" xfId="4" applyNumberFormat="1" applyFont="1" applyBorder="1" applyAlignment="1">
      <alignment vertical="top" wrapText="1"/>
    </xf>
    <xf numFmtId="176" fontId="29" fillId="0" borderId="57" xfId="4" applyNumberFormat="1" applyFont="1" applyBorder="1" applyAlignment="1">
      <alignment vertical="top" wrapText="1"/>
    </xf>
    <xf numFmtId="0" fontId="20" fillId="0" borderId="54" xfId="4" applyFont="1" applyBorder="1" applyAlignment="1">
      <alignment horizontal="center" vertical="top" wrapText="1"/>
    </xf>
    <xf numFmtId="0" fontId="20" fillId="0" borderId="63" xfId="4" applyFont="1" applyBorder="1" applyAlignment="1">
      <alignment horizontal="center" vertical="top" wrapText="1"/>
    </xf>
    <xf numFmtId="0" fontId="20" fillId="0" borderId="55" xfId="4" applyFont="1" applyBorder="1" applyAlignment="1">
      <alignment horizontal="center" vertical="top" wrapText="1"/>
    </xf>
    <xf numFmtId="0" fontId="20" fillId="0" borderId="58" xfId="4" applyFont="1" applyBorder="1" applyAlignment="1" applyProtection="1">
      <alignment horizontal="justify" vertical="top" wrapText="1"/>
      <protection locked="0"/>
    </xf>
    <xf numFmtId="0" fontId="20" fillId="0" borderId="0" xfId="4" applyFont="1" applyAlignment="1" applyProtection="1">
      <alignment horizontal="justify" vertical="top" wrapText="1"/>
      <protection locked="0"/>
    </xf>
    <xf numFmtId="0" fontId="20" fillId="0" borderId="53" xfId="4" applyFont="1" applyBorder="1" applyAlignment="1" applyProtection="1">
      <alignment horizontal="justify" vertical="top" wrapText="1"/>
      <protection locked="0"/>
    </xf>
    <xf numFmtId="176" fontId="20" fillId="0" borderId="58" xfId="4" applyNumberFormat="1" applyFont="1" applyBorder="1" applyAlignment="1" applyProtection="1">
      <alignment horizontal="right" vertical="top" wrapText="1"/>
      <protection locked="0"/>
    </xf>
    <xf numFmtId="176" fontId="20" fillId="0" borderId="0" xfId="4" applyNumberFormat="1" applyFont="1" applyAlignment="1" applyProtection="1">
      <alignment horizontal="right" vertical="top" wrapText="1"/>
      <protection locked="0"/>
    </xf>
    <xf numFmtId="176" fontId="20" fillId="0" borderId="53" xfId="4" applyNumberFormat="1" applyFont="1" applyBorder="1" applyAlignment="1" applyProtection="1">
      <alignment horizontal="right" vertical="top" wrapText="1"/>
      <protection locked="0"/>
    </xf>
    <xf numFmtId="176" fontId="25" fillId="0" borderId="58" xfId="4" applyNumberFormat="1" applyFont="1" applyBorder="1" applyAlignment="1" applyProtection="1">
      <alignment horizontal="right" vertical="top" wrapText="1"/>
      <protection locked="0"/>
    </xf>
    <xf numFmtId="176" fontId="25" fillId="0" borderId="0" xfId="4" applyNumberFormat="1" applyFont="1" applyAlignment="1" applyProtection="1">
      <alignment horizontal="right" vertical="top" wrapText="1"/>
      <protection locked="0"/>
    </xf>
    <xf numFmtId="176" fontId="25" fillId="0" borderId="53" xfId="4" applyNumberFormat="1" applyFont="1" applyBorder="1" applyAlignment="1" applyProtection="1">
      <alignment horizontal="right" vertical="top" wrapText="1"/>
      <protection locked="0"/>
    </xf>
    <xf numFmtId="176" fontId="20" fillId="0" borderId="59" xfId="4" applyNumberFormat="1" applyFont="1" applyBorder="1" applyAlignment="1" applyProtection="1">
      <alignment horizontal="right" vertical="top" wrapText="1"/>
      <protection locked="0"/>
    </xf>
    <xf numFmtId="176" fontId="20" fillId="0" borderId="62" xfId="4" applyNumberFormat="1" applyFont="1" applyBorder="1" applyAlignment="1" applyProtection="1">
      <alignment horizontal="right" vertical="top" wrapText="1"/>
      <protection locked="0"/>
    </xf>
    <xf numFmtId="176" fontId="20" fillId="0" borderId="60" xfId="4" applyNumberFormat="1" applyFont="1" applyBorder="1" applyAlignment="1" applyProtection="1">
      <alignment horizontal="right" vertical="top" wrapText="1"/>
      <protection locked="0"/>
    </xf>
    <xf numFmtId="176" fontId="20" fillId="0" borderId="54" xfId="4" applyNumberFormat="1" applyFont="1" applyBorder="1" applyAlignment="1">
      <alignment horizontal="right" vertical="top" wrapText="1"/>
    </xf>
    <xf numFmtId="176" fontId="20" fillId="0" borderId="63" xfId="4" applyNumberFormat="1" applyFont="1" applyBorder="1" applyAlignment="1">
      <alignment horizontal="right" vertical="top" wrapText="1"/>
    </xf>
    <xf numFmtId="176" fontId="20" fillId="0" borderId="55" xfId="4" applyNumberFormat="1" applyFont="1" applyBorder="1" applyAlignment="1">
      <alignment horizontal="right" vertical="top" wrapText="1"/>
    </xf>
    <xf numFmtId="0" fontId="20" fillId="0" borderId="61" xfId="4" applyFont="1" applyBorder="1" applyAlignment="1">
      <alignment horizontal="left" vertical="center"/>
    </xf>
    <xf numFmtId="49" fontId="15" fillId="0" borderId="0" xfId="4" applyNumberFormat="1" applyFont="1" applyAlignment="1">
      <alignment horizontal="left" vertical="center"/>
    </xf>
    <xf numFmtId="49" fontId="15" fillId="0" borderId="0" xfId="4" applyNumberFormat="1" applyFont="1" applyAlignment="1">
      <alignment horizontal="center" vertical="center"/>
    </xf>
    <xf numFmtId="0" fontId="15" fillId="0" borderId="0" xfId="4" applyFont="1" applyAlignment="1">
      <alignment vertical="center" wrapText="1"/>
    </xf>
    <xf numFmtId="0" fontId="14" fillId="0" borderId="0" xfId="4" applyFont="1" applyAlignment="1">
      <alignment horizontal="right" vertical="center" wrapText="1"/>
    </xf>
    <xf numFmtId="0" fontId="19" fillId="0" borderId="0" xfId="4" applyFont="1">
      <alignment vertical="center"/>
    </xf>
    <xf numFmtId="0" fontId="15" fillId="0" borderId="0" xfId="4" applyFont="1" applyAlignment="1">
      <alignment horizontal="center" vertical="center" wrapText="1"/>
    </xf>
    <xf numFmtId="0" fontId="15" fillId="0" borderId="0" xfId="4" applyFont="1">
      <alignment vertical="center"/>
    </xf>
    <xf numFmtId="0" fontId="23" fillId="0" borderId="0" xfId="4" applyFont="1" applyAlignment="1" applyProtection="1">
      <alignment vertical="center" shrinkToFit="1"/>
      <protection locked="0"/>
    </xf>
    <xf numFmtId="0" fontId="15" fillId="0" borderId="0" xfId="4" applyFont="1" applyAlignment="1">
      <alignment horizontal="center" vertical="center" shrinkToFit="1"/>
    </xf>
    <xf numFmtId="0" fontId="14" fillId="0" borderId="0" xfId="4" applyFont="1" applyAlignment="1" applyProtection="1">
      <alignment horizontal="justify" vertical="center" wrapText="1"/>
      <protection locked="0"/>
    </xf>
    <xf numFmtId="0" fontId="19" fillId="0" borderId="0" xfId="4" applyFont="1" applyAlignment="1">
      <alignment horizontal="justify" vertical="center" wrapText="1"/>
    </xf>
    <xf numFmtId="0" fontId="14" fillId="0" borderId="0" xfId="4" applyFont="1" applyAlignment="1">
      <alignment horizontal="left" vertical="center"/>
    </xf>
    <xf numFmtId="0" fontId="57" fillId="0" borderId="0" xfId="4" applyFont="1" applyAlignment="1" applyProtection="1">
      <alignment vertical="center" wrapText="1"/>
      <protection locked="0"/>
    </xf>
    <xf numFmtId="0" fontId="15" fillId="0" borderId="0" xfId="7" applyFont="1" applyAlignment="1">
      <alignment horizontal="distributed" vertical="top" wrapText="1"/>
    </xf>
    <xf numFmtId="0" fontId="15" fillId="0" borderId="0" xfId="7" applyFont="1">
      <alignment vertical="center"/>
    </xf>
    <xf numFmtId="0" fontId="15" fillId="0" borderId="0" xfId="7" applyFont="1" applyAlignment="1">
      <alignment vertical="top" shrinkToFit="1"/>
    </xf>
    <xf numFmtId="0" fontId="15" fillId="0" borderId="0" xfId="4" applyFont="1" applyProtection="1">
      <alignment vertical="center"/>
      <protection locked="0"/>
    </xf>
    <xf numFmtId="0" fontId="15" fillId="0" borderId="0" xfId="4" applyFont="1" applyAlignment="1" applyProtection="1">
      <alignment vertical="top" wrapText="1"/>
      <protection locked="0"/>
    </xf>
    <xf numFmtId="182" fontId="15" fillId="0" borderId="0" xfId="4" applyNumberFormat="1" applyFont="1" applyAlignment="1" applyProtection="1">
      <alignment horizontal="center" vertical="center" shrinkToFit="1"/>
      <protection locked="0"/>
    </xf>
    <xf numFmtId="14" fontId="40" fillId="0" borderId="26" xfId="4" applyNumberFormat="1" applyFont="1" applyBorder="1" applyAlignment="1" applyProtection="1">
      <alignment vertical="center" shrinkToFit="1"/>
      <protection locked="0"/>
    </xf>
    <xf numFmtId="14" fontId="40" fillId="0" borderId="27" xfId="4" applyNumberFormat="1" applyFont="1" applyBorder="1" applyAlignment="1" applyProtection="1">
      <alignment vertical="center" shrinkToFit="1"/>
      <protection locked="0"/>
    </xf>
    <xf numFmtId="14" fontId="40" fillId="0" borderId="28" xfId="4" applyNumberFormat="1" applyFont="1" applyBorder="1" applyAlignment="1" applyProtection="1">
      <alignment vertical="center" shrinkToFit="1"/>
      <protection locked="0"/>
    </xf>
    <xf numFmtId="0" fontId="40" fillId="0" borderId="46" xfId="4" applyFont="1" applyBorder="1" applyAlignment="1" applyProtection="1">
      <alignment horizontal="center" vertical="center" wrapText="1"/>
      <protection locked="0"/>
    </xf>
    <xf numFmtId="0" fontId="40" fillId="0" borderId="27" xfId="4" applyFont="1" applyBorder="1" applyAlignment="1" applyProtection="1">
      <alignment horizontal="center" vertical="center" wrapText="1"/>
      <protection locked="0"/>
    </xf>
    <xf numFmtId="0" fontId="40" fillId="0" borderId="28" xfId="4" applyFont="1" applyBorder="1" applyAlignment="1" applyProtection="1">
      <alignment horizontal="center" vertical="center" wrapText="1"/>
      <protection locked="0"/>
    </xf>
    <xf numFmtId="0" fontId="40" fillId="0" borderId="12" xfId="4" applyFont="1" applyBorder="1" applyAlignment="1" applyProtection="1">
      <alignment vertical="center" wrapText="1"/>
      <protection locked="0"/>
    </xf>
    <xf numFmtId="0" fontId="40" fillId="0" borderId="13" xfId="4" applyFont="1" applyBorder="1" applyAlignment="1" applyProtection="1">
      <alignment vertical="center" wrapText="1"/>
      <protection locked="0"/>
    </xf>
    <xf numFmtId="0" fontId="40" fillId="0" borderId="14" xfId="4" applyFont="1" applyBorder="1" applyAlignment="1" applyProtection="1">
      <alignment vertical="center" wrapText="1"/>
      <protection locked="0"/>
    </xf>
    <xf numFmtId="0" fontId="40" fillId="0" borderId="47" xfId="4" applyFont="1" applyBorder="1" applyAlignment="1" applyProtection="1">
      <alignment horizontal="center" vertical="center" wrapText="1"/>
      <protection locked="0"/>
    </xf>
    <xf numFmtId="0" fontId="40" fillId="0" borderId="15" xfId="4" applyFont="1" applyBorder="1" applyAlignment="1" applyProtection="1">
      <alignment vertical="center" wrapText="1"/>
      <protection locked="0"/>
    </xf>
    <xf numFmtId="0" fontId="40" fillId="0" borderId="0" xfId="4" applyFont="1" applyAlignment="1" applyProtection="1">
      <alignment vertical="center" wrapText="1"/>
      <protection locked="0"/>
    </xf>
    <xf numFmtId="0" fontId="40" fillId="0" borderId="16" xfId="4" applyFont="1" applyBorder="1" applyAlignment="1" applyProtection="1">
      <alignment vertical="center" wrapText="1"/>
      <protection locked="0"/>
    </xf>
    <xf numFmtId="0" fontId="38" fillId="3" borderId="49" xfId="4" applyFont="1" applyFill="1" applyBorder="1" applyAlignment="1">
      <alignment horizontal="center" vertical="center" shrinkToFit="1"/>
    </xf>
    <xf numFmtId="0" fontId="40" fillId="6" borderId="65" xfId="4" applyFont="1" applyFill="1" applyBorder="1" applyAlignment="1">
      <alignment horizontal="center" vertical="center" wrapText="1"/>
    </xf>
    <xf numFmtId="0" fontId="40" fillId="6" borderId="64" xfId="4" applyFont="1" applyFill="1" applyBorder="1" applyAlignment="1">
      <alignment horizontal="center" vertical="center" wrapText="1"/>
    </xf>
    <xf numFmtId="0" fontId="40" fillId="3" borderId="38" xfId="4" applyFont="1" applyFill="1" applyBorder="1" applyAlignment="1">
      <alignment horizontal="center" vertical="center" wrapText="1"/>
    </xf>
    <xf numFmtId="0" fontId="40" fillId="3" borderId="41" xfId="4" applyFont="1" applyFill="1" applyBorder="1" applyAlignment="1">
      <alignment horizontal="center" vertical="center" wrapText="1"/>
    </xf>
    <xf numFmtId="0" fontId="40" fillId="3" borderId="39" xfId="4" applyFont="1" applyFill="1" applyBorder="1" applyAlignment="1">
      <alignment horizontal="center" vertical="center" wrapText="1"/>
    </xf>
    <xf numFmtId="0" fontId="40" fillId="3" borderId="42" xfId="4" applyFont="1" applyFill="1" applyBorder="1" applyAlignment="1">
      <alignment horizontal="center" vertical="center" wrapText="1"/>
    </xf>
    <xf numFmtId="0" fontId="40" fillId="3" borderId="40" xfId="4" applyFont="1" applyFill="1" applyBorder="1" applyAlignment="1">
      <alignment horizontal="center" vertical="center" wrapText="1"/>
    </xf>
    <xf numFmtId="0" fontId="40" fillId="3" borderId="43" xfId="4" applyFont="1" applyFill="1" applyBorder="1" applyAlignment="1">
      <alignment horizontal="center" vertical="center" wrapText="1"/>
    </xf>
    <xf numFmtId="0" fontId="40" fillId="0" borderId="36" xfId="4" applyFont="1" applyBorder="1" applyAlignment="1" applyProtection="1">
      <alignment horizontal="center" vertical="center" wrapText="1"/>
      <protection locked="0"/>
    </xf>
    <xf numFmtId="0" fontId="40" fillId="0" borderId="37" xfId="4" applyFont="1" applyBorder="1" applyAlignment="1" applyProtection="1">
      <alignment horizontal="center" vertical="center" wrapText="1"/>
      <protection locked="0"/>
    </xf>
    <xf numFmtId="0" fontId="40" fillId="0" borderId="35" xfId="4" applyFont="1" applyBorder="1" applyAlignment="1" applyProtection="1">
      <alignment horizontal="center" vertical="center" wrapText="1"/>
      <protection locked="0"/>
    </xf>
    <xf numFmtId="0" fontId="38" fillId="3" borderId="51" xfId="4" applyFont="1" applyFill="1" applyBorder="1" applyAlignment="1">
      <alignment horizontal="center" vertical="center" shrinkToFit="1"/>
    </xf>
    <xf numFmtId="0" fontId="38" fillId="3" borderId="65" xfId="4" applyFont="1" applyFill="1" applyBorder="1" applyAlignment="1">
      <alignment horizontal="center" vertical="center" wrapText="1"/>
    </xf>
    <xf numFmtId="0" fontId="40" fillId="0" borderId="26" xfId="4" applyFont="1" applyBorder="1" applyAlignment="1" applyProtection="1">
      <alignment horizontal="center" vertical="center" wrapText="1"/>
      <protection locked="0"/>
    </xf>
    <xf numFmtId="0" fontId="38" fillId="0" borderId="68" xfId="4" applyFont="1" applyBorder="1" applyAlignment="1">
      <alignment horizontal="left" vertical="center" wrapText="1"/>
    </xf>
    <xf numFmtId="0" fontId="38" fillId="0" borderId="11" xfId="4" applyFont="1" applyBorder="1" applyAlignment="1">
      <alignment horizontal="left" vertical="center" wrapText="1"/>
    </xf>
    <xf numFmtId="0" fontId="38" fillId="0" borderId="69" xfId="4" applyFont="1" applyBorder="1" applyAlignment="1">
      <alignment horizontal="left" vertical="center" wrapText="1"/>
    </xf>
    <xf numFmtId="0" fontId="38" fillId="3" borderId="1" xfId="4" applyFont="1" applyFill="1" applyBorder="1" applyAlignment="1">
      <alignment horizontal="center" vertical="top" shrinkToFit="1"/>
    </xf>
    <xf numFmtId="0" fontId="20" fillId="0" borderId="0" xfId="4" applyFont="1" applyAlignment="1">
      <alignment horizontal="justify" vertical="center" wrapText="1"/>
    </xf>
    <xf numFmtId="0" fontId="20" fillId="0" borderId="56" xfId="4" applyFont="1" applyBorder="1" applyAlignment="1">
      <alignment horizontal="center" vertical="top" wrapText="1"/>
    </xf>
    <xf numFmtId="0" fontId="20" fillId="0" borderId="61" xfId="4" applyFont="1" applyBorder="1" applyAlignment="1">
      <alignment horizontal="center" vertical="top" wrapText="1"/>
    </xf>
    <xf numFmtId="0" fontId="20" fillId="0" borderId="57" xfId="4" applyFont="1" applyBorder="1" applyAlignment="1">
      <alignment horizontal="center" vertical="top" wrapText="1"/>
    </xf>
    <xf numFmtId="0" fontId="20" fillId="0" borderId="59" xfId="4" applyFont="1" applyBorder="1" applyAlignment="1">
      <alignment horizontal="justify" vertical="top" wrapText="1"/>
    </xf>
    <xf numFmtId="0" fontId="20" fillId="0" borderId="62" xfId="4" applyFont="1" applyBorder="1" applyAlignment="1">
      <alignment horizontal="justify" vertical="top" wrapText="1"/>
    </xf>
    <xf numFmtId="0" fontId="20" fillId="0" borderId="60" xfId="4" applyFont="1" applyBorder="1" applyAlignment="1">
      <alignment horizontal="justify" vertical="top" wrapText="1"/>
    </xf>
    <xf numFmtId="0" fontId="20" fillId="0" borderId="0" xfId="4" applyFont="1" applyAlignment="1">
      <alignment horizontal="left" vertical="center"/>
    </xf>
    <xf numFmtId="0" fontId="15" fillId="0" borderId="63" xfId="4" applyFont="1" applyBorder="1" applyAlignment="1">
      <alignment vertical="top" wrapText="1"/>
    </xf>
    <xf numFmtId="0" fontId="21" fillId="0" borderId="0" xfId="4" applyFont="1" applyAlignment="1">
      <alignment horizontal="justify" vertical="center" wrapText="1"/>
    </xf>
    <xf numFmtId="0" fontId="20" fillId="0" borderId="0" xfId="4" applyFont="1" applyAlignment="1">
      <alignment vertical="center" wrapText="1"/>
    </xf>
    <xf numFmtId="0" fontId="34" fillId="0" borderId="0" xfId="4" applyFont="1" applyAlignment="1" applyProtection="1">
      <alignment horizontal="justify" vertical="center" wrapText="1"/>
      <protection locked="0"/>
    </xf>
    <xf numFmtId="0" fontId="24" fillId="0" borderId="0" xfId="4" applyFont="1" applyProtection="1">
      <alignment vertical="center"/>
      <protection locked="0"/>
    </xf>
    <xf numFmtId="0" fontId="23" fillId="0" borderId="0" xfId="4" applyFont="1" applyAlignment="1" applyProtection="1">
      <alignment vertical="center" wrapText="1"/>
      <protection locked="0"/>
    </xf>
    <xf numFmtId="182" fontId="15" fillId="0" borderId="0" xfId="4" applyNumberFormat="1" applyFont="1" applyProtection="1">
      <alignment vertical="center"/>
      <protection locked="0"/>
    </xf>
    <xf numFmtId="177" fontId="23" fillId="0" borderId="0" xfId="4" applyNumberFormat="1" applyFont="1" applyProtection="1">
      <alignment vertical="center"/>
      <protection locked="0"/>
    </xf>
    <xf numFmtId="177" fontId="20" fillId="0" borderId="0" xfId="4" applyNumberFormat="1" applyFont="1" applyProtection="1">
      <alignment vertical="center"/>
      <protection locked="0"/>
    </xf>
    <xf numFmtId="0" fontId="54" fillId="0" borderId="0" xfId="4" applyFont="1" applyProtection="1">
      <alignment vertical="center"/>
      <protection locked="0"/>
    </xf>
    <xf numFmtId="49" fontId="20" fillId="0" borderId="0" xfId="4" applyNumberFormat="1" applyFont="1" applyAlignment="1">
      <alignment horizontal="center" vertical="center"/>
    </xf>
    <xf numFmtId="0" fontId="40" fillId="6" borderId="12" xfId="4" applyFont="1" applyFill="1" applyBorder="1" applyAlignment="1">
      <alignment horizontal="center" vertical="center"/>
    </xf>
    <xf numFmtId="0" fontId="40" fillId="6" borderId="14" xfId="4" applyFont="1" applyFill="1" applyBorder="1" applyAlignment="1">
      <alignment horizontal="center" vertical="center"/>
    </xf>
    <xf numFmtId="0" fontId="61" fillId="0" borderId="0" xfId="5" applyFont="1" applyFill="1" applyAlignment="1">
      <alignment horizontal="center" vertical="center"/>
    </xf>
    <xf numFmtId="0" fontId="40" fillId="3" borderId="47" xfId="4" applyFont="1" applyFill="1" applyBorder="1" applyAlignment="1">
      <alignment horizontal="center" vertical="center" shrinkToFit="1"/>
    </xf>
    <xf numFmtId="38" fontId="40" fillId="0" borderId="46" xfId="4" applyNumberFormat="1" applyFont="1" applyBorder="1" applyAlignment="1" applyProtection="1">
      <alignment horizontal="left" vertical="center" wrapText="1"/>
      <protection locked="0"/>
    </xf>
    <xf numFmtId="0" fontId="40" fillId="0" borderId="27" xfId="4" applyFont="1" applyBorder="1" applyAlignment="1" applyProtection="1">
      <alignment horizontal="left" vertical="center" wrapText="1"/>
      <protection locked="0"/>
    </xf>
    <xf numFmtId="0" fontId="40" fillId="0" borderId="28" xfId="4" applyFont="1" applyBorder="1" applyAlignment="1" applyProtection="1">
      <alignment horizontal="left" vertical="center" wrapText="1"/>
      <protection locked="0"/>
    </xf>
    <xf numFmtId="0" fontId="40" fillId="3" borderId="75" xfId="4" applyFont="1" applyFill="1" applyBorder="1" applyAlignment="1">
      <alignment horizontal="center" vertical="center" wrapText="1"/>
    </xf>
    <xf numFmtId="0" fontId="40" fillId="3" borderId="76" xfId="4" applyFont="1" applyFill="1" applyBorder="1" applyAlignment="1">
      <alignment horizontal="center" vertical="center" wrapText="1"/>
    </xf>
    <xf numFmtId="0" fontId="40" fillId="3" borderId="77" xfId="4" applyFont="1" applyFill="1" applyBorder="1" applyAlignment="1">
      <alignment horizontal="center" vertical="center" wrapText="1"/>
    </xf>
    <xf numFmtId="0" fontId="40" fillId="3" borderId="78" xfId="4" applyFont="1" applyFill="1" applyBorder="1" applyAlignment="1">
      <alignment horizontal="center" vertical="center" wrapText="1"/>
    </xf>
    <xf numFmtId="189" fontId="40" fillId="0" borderId="13" xfId="4" applyNumberFormat="1" applyFont="1" applyBorder="1" applyAlignment="1" applyProtection="1">
      <alignment horizontal="center" vertical="center"/>
      <protection locked="0"/>
    </xf>
    <xf numFmtId="0" fontId="40" fillId="3" borderId="78" xfId="4" applyFont="1" applyFill="1" applyBorder="1" applyAlignment="1">
      <alignment horizontal="center" vertical="center" shrinkToFit="1"/>
    </xf>
    <xf numFmtId="0" fontId="40" fillId="0" borderId="81" xfId="4" applyFont="1" applyBorder="1" applyAlignment="1">
      <alignment horizontal="center" vertical="center" wrapText="1"/>
    </xf>
    <xf numFmtId="0" fontId="40" fillId="0" borderId="50" xfId="4" applyFont="1" applyBorder="1" applyAlignment="1">
      <alignment horizontal="center" vertical="center" wrapText="1"/>
    </xf>
    <xf numFmtId="188" fontId="40" fillId="0" borderId="50" xfId="4" applyNumberFormat="1" applyFont="1" applyBorder="1" applyAlignment="1" applyProtection="1">
      <alignment horizontal="center" vertical="center"/>
      <protection locked="0"/>
    </xf>
    <xf numFmtId="38" fontId="40" fillId="0" borderId="67" xfId="4" quotePrefix="1" applyNumberFormat="1" applyFont="1" applyBorder="1" applyAlignment="1" applyProtection="1">
      <alignment horizontal="left" vertical="center" wrapText="1"/>
      <protection locked="0"/>
    </xf>
    <xf numFmtId="0" fontId="40" fillId="7" borderId="12" xfId="4" applyFont="1" applyFill="1" applyBorder="1" applyAlignment="1" applyProtection="1">
      <alignment horizontal="left" vertical="center" wrapText="1"/>
      <protection locked="0"/>
    </xf>
    <xf numFmtId="0" fontId="40" fillId="7" borderId="13" xfId="4" applyFont="1" applyFill="1" applyBorder="1" applyAlignment="1" applyProtection="1">
      <alignment horizontal="left" vertical="center" wrapText="1"/>
      <protection locked="0"/>
    </xf>
    <xf numFmtId="0" fontId="40" fillId="7" borderId="14" xfId="4" applyFont="1" applyFill="1" applyBorder="1" applyAlignment="1" applyProtection="1">
      <alignment horizontal="left" vertical="center" wrapText="1"/>
      <protection locked="0"/>
    </xf>
    <xf numFmtId="0" fontId="40" fillId="7" borderId="17" xfId="4" applyFont="1" applyFill="1" applyBorder="1" applyAlignment="1" applyProtection="1">
      <alignment horizontal="left" vertical="center" wrapText="1"/>
      <protection locked="0"/>
    </xf>
    <xf numFmtId="0" fontId="40" fillId="7" borderId="18" xfId="4" applyFont="1" applyFill="1" applyBorder="1" applyAlignment="1" applyProtection="1">
      <alignment horizontal="left" vertical="center" wrapText="1"/>
      <protection locked="0"/>
    </xf>
    <xf numFmtId="0" fontId="40" fillId="7" borderId="19" xfId="4" applyFont="1" applyFill="1" applyBorder="1" applyAlignment="1" applyProtection="1">
      <alignment horizontal="left" vertical="center" wrapText="1"/>
      <protection locked="0"/>
    </xf>
    <xf numFmtId="0" fontId="40" fillId="0" borderId="26" xfId="4" applyFont="1" applyBorder="1" applyAlignment="1" applyProtection="1">
      <alignment horizontal="left" vertical="center" wrapText="1"/>
      <protection locked="0"/>
    </xf>
    <xf numFmtId="0" fontId="38" fillId="0" borderId="1" xfId="10" applyFont="1" applyBorder="1" applyAlignment="1">
      <alignment horizontal="center" vertical="center" wrapText="1"/>
    </xf>
    <xf numFmtId="0" fontId="40" fillId="0" borderId="27" xfId="4" applyFont="1" applyBorder="1" applyAlignment="1" applyProtection="1">
      <alignment vertical="top" wrapText="1"/>
      <protection locked="0"/>
    </xf>
    <xf numFmtId="0" fontId="40" fillId="0" borderId="49" xfId="10" applyFont="1" applyBorder="1" applyAlignment="1">
      <alignment horizontal="center" vertical="center" wrapText="1"/>
    </xf>
    <xf numFmtId="0" fontId="40" fillId="0" borderId="50" xfId="10" applyFont="1" applyBorder="1" applyAlignment="1">
      <alignment horizontal="center" vertical="center" wrapText="1"/>
    </xf>
    <xf numFmtId="0" fontId="40" fillId="0" borderId="82" xfId="10" applyFont="1" applyBorder="1" applyAlignment="1">
      <alignment horizontal="center" vertical="center" wrapText="1"/>
    </xf>
    <xf numFmtId="0" fontId="40" fillId="0" borderId="81" xfId="10" applyFont="1" applyBorder="1" applyAlignment="1">
      <alignment horizontal="center" vertical="center" wrapText="1"/>
    </xf>
    <xf numFmtId="0" fontId="40" fillId="0" borderId="46" xfId="4" quotePrefix="1" applyFont="1" applyBorder="1" applyAlignment="1" applyProtection="1">
      <alignment horizontal="left" vertical="center" wrapText="1"/>
      <protection locked="0"/>
    </xf>
    <xf numFmtId="0" fontId="40" fillId="0" borderId="27" xfId="4" quotePrefix="1" applyFont="1" applyBorder="1" applyAlignment="1" applyProtection="1">
      <alignment horizontal="left" vertical="center" wrapText="1"/>
      <protection locked="0"/>
    </xf>
    <xf numFmtId="0" fontId="40" fillId="0" borderId="28" xfId="4" quotePrefix="1" applyFont="1" applyBorder="1" applyAlignment="1" applyProtection="1">
      <alignment horizontal="left" vertical="center" wrapText="1"/>
      <protection locked="0"/>
    </xf>
    <xf numFmtId="0" fontId="40" fillId="0" borderId="51" xfId="10" applyFont="1" applyBorder="1" applyAlignment="1">
      <alignment horizontal="center" vertical="center" wrapText="1"/>
    </xf>
    <xf numFmtId="0" fontId="38" fillId="0" borderId="85" xfId="10" applyFont="1" applyBorder="1" applyAlignment="1">
      <alignment horizontal="center" vertical="center" wrapText="1"/>
    </xf>
    <xf numFmtId="14" fontId="40" fillId="0" borderId="26" xfId="4" applyNumberFormat="1" applyFont="1" applyBorder="1" applyAlignment="1" applyProtection="1">
      <alignment horizontal="left" vertical="center" wrapText="1"/>
      <protection locked="0"/>
    </xf>
    <xf numFmtId="14" fontId="40" fillId="0" borderId="27" xfId="4" applyNumberFormat="1" applyFont="1" applyBorder="1" applyAlignment="1" applyProtection="1">
      <alignment horizontal="left" vertical="center" wrapText="1"/>
      <protection locked="0"/>
    </xf>
    <xf numFmtId="14" fontId="40" fillId="0" borderId="28" xfId="4" applyNumberFormat="1" applyFont="1" applyBorder="1" applyAlignment="1" applyProtection="1">
      <alignment horizontal="left" vertical="center" wrapText="1"/>
      <protection locked="0"/>
    </xf>
    <xf numFmtId="0" fontId="40" fillId="0" borderId="13" xfId="4" applyFont="1" applyBorder="1" applyAlignment="1" applyProtection="1">
      <alignment horizontal="center" vertical="center" wrapText="1"/>
      <protection locked="0"/>
    </xf>
    <xf numFmtId="14" fontId="40" fillId="0" borderId="13" xfId="4" applyNumberFormat="1" applyFont="1" applyBorder="1" applyAlignment="1" applyProtection="1">
      <alignment horizontal="center" vertical="center" wrapText="1"/>
      <protection locked="0"/>
    </xf>
    <xf numFmtId="14" fontId="40" fillId="0" borderId="14" xfId="4" applyNumberFormat="1" applyFont="1" applyBorder="1" applyAlignment="1" applyProtection="1">
      <alignment horizontal="center" vertical="center" wrapText="1"/>
      <protection locked="0"/>
    </xf>
    <xf numFmtId="0" fontId="40" fillId="0" borderId="80" xfId="4" applyFont="1" applyBorder="1" applyAlignment="1">
      <alignment horizontal="center" vertical="center" wrapText="1"/>
    </xf>
    <xf numFmtId="14" fontId="40" fillId="0" borderId="12" xfId="4" applyNumberFormat="1" applyFont="1" applyBorder="1" applyAlignment="1" applyProtection="1">
      <alignment horizontal="center" vertical="center" wrapText="1"/>
      <protection locked="0"/>
    </xf>
    <xf numFmtId="0" fontId="38" fillId="0" borderId="0" xfId="4" applyFont="1" applyAlignment="1">
      <alignment horizontal="left" vertical="center" wrapText="1"/>
    </xf>
    <xf numFmtId="0" fontId="43" fillId="0" borderId="0" xfId="4" applyFont="1" applyAlignment="1">
      <alignment horizontal="left" vertical="center"/>
    </xf>
    <xf numFmtId="0" fontId="43" fillId="0" borderId="16" xfId="4" applyFont="1" applyBorder="1" applyAlignment="1">
      <alignment horizontal="left" vertical="center"/>
    </xf>
    <xf numFmtId="0" fontId="43" fillId="0" borderId="52" xfId="4" applyFont="1" applyBorder="1" applyAlignment="1">
      <alignment horizontal="left" vertical="center"/>
    </xf>
    <xf numFmtId="0" fontId="43" fillId="0" borderId="64" xfId="4" applyFont="1" applyBorder="1" applyAlignment="1">
      <alignment horizontal="left" vertical="center"/>
    </xf>
    <xf numFmtId="0" fontId="38" fillId="3" borderId="20" xfId="4" applyFont="1" applyFill="1" applyBorder="1" applyAlignment="1">
      <alignment horizontal="center" vertical="center" wrapText="1" shrinkToFit="1"/>
    </xf>
    <xf numFmtId="0" fontId="38" fillId="3" borderId="5" xfId="4" applyFont="1" applyFill="1" applyBorder="1" applyAlignment="1">
      <alignment horizontal="center" vertical="center" wrapText="1" shrinkToFit="1"/>
    </xf>
    <xf numFmtId="0" fontId="38" fillId="3" borderId="9" xfId="4" applyFont="1" applyFill="1" applyBorder="1" applyAlignment="1">
      <alignment horizontal="center" vertical="center" wrapText="1" shrinkToFit="1"/>
    </xf>
    <xf numFmtId="0" fontId="44" fillId="3" borderId="5" xfId="4" applyFont="1" applyFill="1" applyBorder="1" applyAlignment="1">
      <alignment horizontal="center" vertical="center" wrapText="1" shrinkToFit="1"/>
    </xf>
    <xf numFmtId="0" fontId="44" fillId="3" borderId="9" xfId="4" applyFont="1" applyFill="1" applyBorder="1" applyAlignment="1">
      <alignment horizontal="center" vertical="center" wrapText="1" shrinkToFit="1"/>
    </xf>
    <xf numFmtId="0" fontId="38" fillId="3" borderId="2" xfId="4" applyFont="1" applyFill="1" applyBorder="1" applyAlignment="1">
      <alignment horizontal="center" vertical="center" wrapText="1"/>
    </xf>
    <xf numFmtId="0" fontId="38" fillId="3" borderId="10" xfId="4" applyFont="1" applyFill="1" applyBorder="1" applyAlignment="1">
      <alignment horizontal="center" vertical="center" wrapText="1"/>
    </xf>
    <xf numFmtId="0" fontId="38" fillId="3" borderId="21" xfId="4" applyFont="1" applyFill="1" applyBorder="1" applyAlignment="1">
      <alignment horizontal="center" vertical="center" wrapText="1"/>
    </xf>
    <xf numFmtId="0" fontId="38" fillId="3" borderId="4" xfId="4" applyFont="1" applyFill="1" applyBorder="1" applyAlignment="1">
      <alignment horizontal="center" vertical="center" wrapText="1"/>
    </xf>
    <xf numFmtId="0" fontId="38" fillId="3" borderId="11" xfId="4" applyFont="1" applyFill="1" applyBorder="1" applyAlignment="1">
      <alignment horizontal="center" vertical="center" wrapText="1"/>
    </xf>
    <xf numFmtId="0" fontId="38" fillId="3" borderId="23" xfId="4" applyFont="1" applyFill="1" applyBorder="1" applyAlignment="1">
      <alignment horizontal="center" vertical="center" wrapText="1"/>
    </xf>
    <xf numFmtId="38" fontId="40" fillId="0" borderId="46" xfId="4" quotePrefix="1" applyNumberFormat="1" applyFont="1" applyBorder="1" applyAlignment="1" applyProtection="1">
      <alignment horizontal="left" vertical="center" wrapText="1"/>
      <protection locked="0"/>
    </xf>
    <xf numFmtId="0" fontId="40" fillId="0" borderId="27" xfId="4" applyFont="1" applyBorder="1" applyAlignment="1">
      <alignment vertical="top" wrapText="1"/>
    </xf>
    <xf numFmtId="14" fontId="40" fillId="0" borderId="13" xfId="4" applyNumberFormat="1" applyFont="1" applyBorder="1" applyAlignment="1" applyProtection="1">
      <alignment horizontal="center" vertical="center" shrinkToFit="1"/>
      <protection locked="0"/>
    </xf>
    <xf numFmtId="14" fontId="40" fillId="0" borderId="14" xfId="4" applyNumberFormat="1" applyFont="1" applyBorder="1" applyAlignment="1" applyProtection="1">
      <alignment horizontal="center" vertical="center" shrinkToFit="1"/>
      <protection locked="0"/>
    </xf>
    <xf numFmtId="49" fontId="40" fillId="0" borderId="26" xfId="4" applyNumberFormat="1" applyFont="1" applyBorder="1" applyAlignment="1" applyProtection="1">
      <alignment horizontal="left" vertical="center" wrapText="1"/>
      <protection locked="0"/>
    </xf>
    <xf numFmtId="14" fontId="40" fillId="0" borderId="26" xfId="4" applyNumberFormat="1" applyFont="1" applyBorder="1" applyAlignment="1" applyProtection="1">
      <alignment horizontal="left" vertical="center" shrinkToFit="1"/>
      <protection locked="0"/>
    </xf>
    <xf numFmtId="14" fontId="40" fillId="0" borderId="27" xfId="4" applyNumberFormat="1" applyFont="1" applyBorder="1" applyAlignment="1" applyProtection="1">
      <alignment horizontal="left" vertical="center" shrinkToFit="1"/>
      <protection locked="0"/>
    </xf>
    <xf numFmtId="14" fontId="40" fillId="0" borderId="28" xfId="4" applyNumberFormat="1" applyFont="1" applyBorder="1" applyAlignment="1" applyProtection="1">
      <alignment horizontal="left" vertical="center" shrinkToFit="1"/>
      <protection locked="0"/>
    </xf>
    <xf numFmtId="0" fontId="38" fillId="0" borderId="14" xfId="4" applyFont="1" applyBorder="1" applyAlignment="1">
      <alignment horizontal="left" vertical="center" wrapText="1"/>
    </xf>
    <xf numFmtId="38" fontId="40" fillId="0" borderId="27" xfId="4" applyNumberFormat="1" applyFont="1" applyBorder="1" applyAlignment="1" applyProtection="1">
      <alignment horizontal="left" vertical="center" wrapText="1"/>
      <protection locked="0"/>
    </xf>
    <xf numFmtId="38" fontId="40" fillId="0" borderId="28" xfId="4" applyNumberFormat="1" applyFont="1" applyBorder="1" applyAlignment="1" applyProtection="1">
      <alignment horizontal="left" vertical="center" wrapText="1"/>
      <protection locked="0"/>
    </xf>
    <xf numFmtId="14" fontId="40" fillId="0" borderId="12" xfId="4" applyNumberFormat="1" applyFont="1" applyBorder="1" applyAlignment="1" applyProtection="1">
      <alignment horizontal="center" vertical="center" shrinkToFit="1"/>
      <protection locked="0"/>
    </xf>
    <xf numFmtId="49" fontId="40" fillId="0" borderId="26" xfId="4" applyNumberFormat="1" applyFont="1" applyBorder="1" applyAlignment="1" applyProtection="1">
      <alignment vertical="center" wrapText="1"/>
      <protection locked="0"/>
    </xf>
    <xf numFmtId="14" fontId="40" fillId="0" borderId="27" xfId="4" applyNumberFormat="1" applyFont="1" applyBorder="1" applyAlignment="1" applyProtection="1">
      <alignment vertical="center" wrapText="1"/>
      <protection locked="0"/>
    </xf>
    <xf numFmtId="14" fontId="40" fillId="0" borderId="28" xfId="4" applyNumberFormat="1" applyFont="1" applyBorder="1" applyAlignment="1" applyProtection="1">
      <alignment vertical="center" wrapText="1"/>
      <protection locked="0"/>
    </xf>
    <xf numFmtId="0" fontId="38" fillId="0" borderId="16" xfId="4" applyFont="1" applyBorder="1" applyAlignment="1">
      <alignment horizontal="center" vertical="center" wrapText="1"/>
    </xf>
    <xf numFmtId="0" fontId="38" fillId="0" borderId="26" xfId="4" applyFont="1" applyBorder="1" applyAlignment="1" applyProtection="1">
      <alignment horizontal="center" vertical="top" wrapText="1"/>
      <protection locked="0"/>
    </xf>
    <xf numFmtId="0" fontId="38" fillId="0" borderId="27" xfId="4" applyFont="1" applyBorder="1" applyAlignment="1" applyProtection="1">
      <alignment horizontal="center" vertical="top" wrapText="1"/>
      <protection locked="0"/>
    </xf>
    <xf numFmtId="0" fontId="38" fillId="0" borderId="28" xfId="4" applyFont="1" applyBorder="1" applyAlignment="1" applyProtection="1">
      <alignment horizontal="center" vertical="top" wrapText="1"/>
      <protection locked="0"/>
    </xf>
    <xf numFmtId="0" fontId="22" fillId="0" borderId="71" xfId="4" applyFont="1" applyBorder="1" applyAlignment="1">
      <alignment horizontal="left" vertical="top" wrapText="1"/>
    </xf>
    <xf numFmtId="0" fontId="20" fillId="0" borderId="72" xfId="4" applyFont="1" applyBorder="1" applyAlignment="1">
      <alignment horizontal="justify" vertical="center" wrapText="1"/>
    </xf>
    <xf numFmtId="0" fontId="20" fillId="0" borderId="72" xfId="4" applyFont="1" applyBorder="1" applyAlignment="1">
      <alignment horizontal="justify" vertical="center"/>
    </xf>
    <xf numFmtId="0" fontId="20" fillId="0" borderId="71" xfId="4" quotePrefix="1" applyFont="1" applyBorder="1" applyAlignment="1">
      <alignment horizontal="justify" vertical="top" wrapText="1"/>
    </xf>
    <xf numFmtId="176" fontId="20" fillId="0" borderId="70" xfId="4" applyNumberFormat="1" applyFont="1" applyBorder="1" applyAlignment="1">
      <alignment horizontal="right" vertical="top" wrapText="1"/>
    </xf>
    <xf numFmtId="176" fontId="20" fillId="0" borderId="70" xfId="4" applyNumberFormat="1" applyFont="1" applyBorder="1" applyAlignment="1" applyProtection="1">
      <alignment horizontal="right" vertical="top" wrapText="1"/>
      <protection locked="0"/>
    </xf>
    <xf numFmtId="176" fontId="20" fillId="0" borderId="54" xfId="4" applyNumberFormat="1" applyFont="1" applyBorder="1" applyAlignment="1" applyProtection="1">
      <alignment horizontal="right" vertical="top" wrapText="1"/>
      <protection locked="0"/>
    </xf>
    <xf numFmtId="176" fontId="20" fillId="0" borderId="63" xfId="4" applyNumberFormat="1" applyFont="1" applyBorder="1" applyAlignment="1" applyProtection="1">
      <alignment horizontal="right" vertical="top" wrapText="1"/>
      <protection locked="0"/>
    </xf>
    <xf numFmtId="176" fontId="20" fillId="0" borderId="55" xfId="4" applyNumberFormat="1" applyFont="1" applyBorder="1" applyAlignment="1" applyProtection="1">
      <alignment horizontal="right" vertical="top" wrapText="1"/>
      <protection locked="0"/>
    </xf>
    <xf numFmtId="0" fontId="20" fillId="0" borderId="70" xfId="4" applyFont="1" applyBorder="1" applyAlignment="1">
      <alignment vertical="top" wrapText="1"/>
    </xf>
    <xf numFmtId="0" fontId="20" fillId="0" borderId="70" xfId="4" applyFont="1" applyBorder="1" applyAlignment="1">
      <alignment horizontal="justify" vertical="top" wrapText="1"/>
    </xf>
    <xf numFmtId="0" fontId="20" fillId="0" borderId="70" xfId="4" quotePrefix="1" applyFont="1" applyBorder="1" applyAlignment="1">
      <alignment horizontal="justify" vertical="top" wrapText="1"/>
    </xf>
    <xf numFmtId="176" fontId="20" fillId="0" borderId="56" xfId="4" applyNumberFormat="1" applyFont="1" applyBorder="1" applyAlignment="1" applyProtection="1">
      <alignment horizontal="right" vertical="top" wrapText="1"/>
      <protection locked="0"/>
    </xf>
    <xf numFmtId="176" fontId="20" fillId="0" borderId="61" xfId="4" applyNumberFormat="1" applyFont="1" applyBorder="1" applyAlignment="1" applyProtection="1">
      <alignment horizontal="right" vertical="top" wrapText="1"/>
      <protection locked="0"/>
    </xf>
    <xf numFmtId="176" fontId="20" fillId="0" borderId="57" xfId="4" applyNumberFormat="1" applyFont="1" applyBorder="1" applyAlignment="1" applyProtection="1">
      <alignment horizontal="right" vertical="top" wrapText="1"/>
      <protection locked="0"/>
    </xf>
    <xf numFmtId="176" fontId="29" fillId="0" borderId="56" xfId="4" applyNumberFormat="1" applyFont="1" applyBorder="1" applyAlignment="1" applyProtection="1">
      <alignment vertical="top" wrapText="1"/>
      <protection locked="0"/>
    </xf>
    <xf numFmtId="176" fontId="30" fillId="0" borderId="61" xfId="4" applyNumberFormat="1" applyFont="1" applyBorder="1" applyAlignment="1" applyProtection="1">
      <alignment vertical="top" wrapText="1"/>
      <protection locked="0"/>
    </xf>
    <xf numFmtId="176" fontId="30" fillId="0" borderId="57" xfId="4" applyNumberFormat="1" applyFont="1" applyBorder="1" applyAlignment="1" applyProtection="1">
      <alignment vertical="top" wrapText="1"/>
      <protection locked="0"/>
    </xf>
    <xf numFmtId="176" fontId="30" fillId="0" borderId="58" xfId="4" applyNumberFormat="1" applyFont="1" applyBorder="1" applyAlignment="1" applyProtection="1">
      <alignment horizontal="left" vertical="top" wrapText="1"/>
      <protection locked="0"/>
    </xf>
    <xf numFmtId="176" fontId="30" fillId="0" borderId="0" xfId="4" applyNumberFormat="1" applyFont="1" applyAlignment="1" applyProtection="1">
      <alignment horizontal="left" vertical="top" wrapText="1"/>
      <protection locked="0"/>
    </xf>
    <xf numFmtId="176" fontId="30" fillId="0" borderId="53" xfId="4" applyNumberFormat="1" applyFont="1" applyBorder="1" applyAlignment="1" applyProtection="1">
      <alignment horizontal="left" vertical="top" wrapText="1"/>
      <protection locked="0"/>
    </xf>
    <xf numFmtId="0" fontId="20" fillId="0" borderId="70" xfId="4" applyFont="1" applyBorder="1" applyAlignment="1">
      <alignment vertical="top"/>
    </xf>
    <xf numFmtId="0" fontId="9" fillId="0" borderId="0" xfId="0" applyFont="1" applyAlignment="1">
      <alignment horizontal="center" vertical="center"/>
    </xf>
    <xf numFmtId="0" fontId="13" fillId="0" borderId="1" xfId="0" applyFont="1" applyBorder="1" applyAlignment="1" applyProtection="1">
      <alignment horizontal="left" vertical="center" shrinkToFit="1"/>
      <protection locked="0"/>
    </xf>
    <xf numFmtId="38" fontId="0" fillId="2" borderId="5" xfId="2" applyFont="1" applyFill="1" applyBorder="1" applyAlignment="1" applyProtection="1">
      <alignment horizontal="center" vertical="center"/>
    </xf>
    <xf numFmtId="38" fontId="0" fillId="2" borderId="9" xfId="2" applyFont="1" applyFill="1" applyBorder="1" applyAlignment="1" applyProtection="1">
      <alignment horizontal="center" vertical="center"/>
    </xf>
    <xf numFmtId="189" fontId="0" fillId="0" borderId="20" xfId="2" applyNumberFormat="1" applyFont="1" applyFill="1" applyBorder="1" applyAlignment="1" applyProtection="1">
      <alignment horizontal="right" vertical="center"/>
      <protection locked="0"/>
    </xf>
    <xf numFmtId="189" fontId="0" fillId="0" borderId="5" xfId="2" applyNumberFormat="1" applyFont="1" applyFill="1" applyBorder="1" applyAlignment="1" applyProtection="1">
      <alignment horizontal="right" vertical="center"/>
      <protection locked="0"/>
    </xf>
    <xf numFmtId="189" fontId="0" fillId="0" borderId="9" xfId="2" applyNumberFormat="1" applyFont="1" applyFill="1" applyBorder="1" applyAlignment="1" applyProtection="1">
      <alignment horizontal="right" vertical="center"/>
      <protection locked="0"/>
    </xf>
    <xf numFmtId="0" fontId="13" fillId="0" borderId="0" xfId="0" applyFont="1" applyAlignment="1">
      <alignment horizontal="left" vertical="center"/>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35" fillId="2" borderId="20" xfId="0" applyFont="1" applyFill="1" applyBorder="1" applyAlignment="1">
      <alignment horizontal="center" vertical="center" wrapText="1"/>
    </xf>
    <xf numFmtId="0" fontId="35" fillId="2" borderId="5"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9" fillId="2" borderId="20" xfId="0" applyFont="1" applyFill="1" applyBorder="1">
      <alignment vertical="center"/>
    </xf>
    <xf numFmtId="0" fontId="9" fillId="2" borderId="5" xfId="0" applyFont="1" applyFill="1" applyBorder="1">
      <alignment vertical="center"/>
    </xf>
    <xf numFmtId="0" fontId="9" fillId="0" borderId="2" xfId="0" applyFont="1" applyBorder="1">
      <alignment vertical="center"/>
    </xf>
    <xf numFmtId="0" fontId="9" fillId="0" borderId="4" xfId="0" applyFont="1" applyBorder="1">
      <alignment vertical="center"/>
    </xf>
    <xf numFmtId="0" fontId="9" fillId="2" borderId="20"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9" xfId="0" applyFont="1" applyFill="1" applyBorder="1" applyAlignment="1">
      <alignment horizontal="center" vertical="center"/>
    </xf>
    <xf numFmtId="178" fontId="13" fillId="0" borderId="20" xfId="2" applyNumberFormat="1" applyFont="1" applyFill="1" applyBorder="1" applyAlignment="1" applyProtection="1">
      <alignment horizontal="right" vertical="center"/>
      <protection locked="0"/>
    </xf>
    <xf numFmtId="178" fontId="13" fillId="0" borderId="5" xfId="2" applyNumberFormat="1" applyFont="1" applyFill="1" applyBorder="1" applyAlignment="1" applyProtection="1">
      <alignment horizontal="right" vertical="center"/>
      <protection locked="0"/>
    </xf>
    <xf numFmtId="178" fontId="13" fillId="0" borderId="9" xfId="2" applyNumberFormat="1" applyFont="1" applyFill="1" applyBorder="1" applyAlignment="1" applyProtection="1">
      <alignment horizontal="right" vertical="center"/>
      <protection locked="0"/>
    </xf>
    <xf numFmtId="188" fontId="0" fillId="0" borderId="20" xfId="2" applyNumberFormat="1" applyFont="1" applyFill="1" applyBorder="1" applyAlignment="1" applyProtection="1">
      <alignment horizontal="right" vertical="center"/>
      <protection locked="0"/>
    </xf>
    <xf numFmtId="188" fontId="0" fillId="0" borderId="5" xfId="2" applyNumberFormat="1" applyFont="1" applyFill="1" applyBorder="1" applyAlignment="1" applyProtection="1">
      <alignment horizontal="right" vertical="center"/>
      <protection locked="0"/>
    </xf>
    <xf numFmtId="188" fontId="0" fillId="0" borderId="9" xfId="2" applyNumberFormat="1" applyFont="1" applyFill="1" applyBorder="1" applyAlignment="1" applyProtection="1">
      <alignment horizontal="right" vertical="center"/>
      <protection locked="0"/>
    </xf>
    <xf numFmtId="0" fontId="9" fillId="0" borderId="1" xfId="0" applyFont="1" applyBorder="1">
      <alignment vertical="center"/>
    </xf>
    <xf numFmtId="0" fontId="9" fillId="0" borderId="20" xfId="0" applyFont="1" applyBorder="1">
      <alignment vertical="center"/>
    </xf>
    <xf numFmtId="190" fontId="0" fillId="0" borderId="20" xfId="2" applyNumberFormat="1" applyFont="1" applyFill="1" applyBorder="1" applyAlignment="1" applyProtection="1">
      <alignment horizontal="right" vertical="center"/>
      <protection locked="0"/>
    </xf>
    <xf numFmtId="190" fontId="0" fillId="0" borderId="5" xfId="2" applyNumberFormat="1" applyFont="1" applyFill="1" applyBorder="1" applyAlignment="1" applyProtection="1">
      <alignment horizontal="right" vertical="center"/>
      <protection locked="0"/>
    </xf>
    <xf numFmtId="190" fontId="0" fillId="0" borderId="9" xfId="2" applyNumberFormat="1" applyFont="1" applyFill="1" applyBorder="1" applyAlignment="1" applyProtection="1">
      <alignment horizontal="right" vertical="center"/>
      <protection locked="0"/>
    </xf>
    <xf numFmtId="0" fontId="9" fillId="0" borderId="0" xfId="0" applyFont="1">
      <alignment vertical="center"/>
    </xf>
    <xf numFmtId="0" fontId="9" fillId="0" borderId="0" xfId="0" applyFont="1" applyAlignment="1">
      <alignment horizontal="left" vertical="center"/>
    </xf>
    <xf numFmtId="191" fontId="0" fillId="0" borderId="20" xfId="2" applyNumberFormat="1" applyFont="1" applyFill="1" applyBorder="1" applyAlignment="1" applyProtection="1">
      <alignment horizontal="right" vertical="center"/>
      <protection locked="0"/>
    </xf>
    <xf numFmtId="191" fontId="0" fillId="0" borderId="5" xfId="2" applyNumberFormat="1" applyFont="1" applyFill="1" applyBorder="1" applyAlignment="1" applyProtection="1">
      <alignment horizontal="right" vertical="center"/>
      <protection locked="0"/>
    </xf>
    <xf numFmtId="191" fontId="0" fillId="0" borderId="9" xfId="2" applyNumberFormat="1" applyFont="1" applyFill="1" applyBorder="1" applyAlignment="1" applyProtection="1">
      <alignment horizontal="right" vertical="center"/>
      <protection locked="0"/>
    </xf>
    <xf numFmtId="0" fontId="47" fillId="2" borderId="34" xfId="0" applyFont="1" applyFill="1" applyBorder="1" applyAlignment="1">
      <alignment horizontal="center" vertical="center" wrapText="1"/>
    </xf>
    <xf numFmtId="0" fontId="47" fillId="2" borderId="33" xfId="0" applyFont="1" applyFill="1" applyBorder="1" applyAlignment="1">
      <alignment horizontal="center" vertical="center" wrapText="1"/>
    </xf>
    <xf numFmtId="0" fontId="47" fillId="2" borderId="32" xfId="0" applyFont="1" applyFill="1" applyBorder="1" applyAlignment="1">
      <alignment horizontal="center" vertical="center" wrapText="1"/>
    </xf>
    <xf numFmtId="0" fontId="47" fillId="2" borderId="1" xfId="0" applyFont="1" applyFill="1" applyBorder="1" applyAlignment="1">
      <alignment horizontal="center" vertical="center"/>
    </xf>
    <xf numFmtId="0" fontId="46" fillId="2" borderId="2" xfId="0" applyFont="1" applyFill="1" applyBorder="1">
      <alignment vertical="center"/>
    </xf>
    <xf numFmtId="0" fontId="46" fillId="2" borderId="10" xfId="0" applyFont="1" applyFill="1" applyBorder="1">
      <alignment vertical="center"/>
    </xf>
    <xf numFmtId="0" fontId="46" fillId="2" borderId="21" xfId="0" applyFont="1" applyFill="1" applyBorder="1">
      <alignment vertical="center"/>
    </xf>
    <xf numFmtId="0" fontId="46" fillId="2" borderId="2" xfId="0" applyFont="1" applyFill="1" applyBorder="1" applyAlignment="1">
      <alignment horizontal="center" vertical="center" wrapText="1"/>
    </xf>
    <xf numFmtId="0" fontId="46" fillId="2" borderId="10" xfId="0" applyFont="1" applyFill="1" applyBorder="1" applyAlignment="1">
      <alignment horizontal="center" vertical="center" wrapText="1"/>
    </xf>
    <xf numFmtId="0" fontId="46" fillId="2" borderId="21"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0" xfId="0" applyFont="1" applyFill="1" applyAlignment="1">
      <alignment horizontal="center" vertical="center" wrapText="1"/>
    </xf>
    <xf numFmtId="0" fontId="46" fillId="2" borderId="22"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46" fillId="2" borderId="11" xfId="0" applyFont="1" applyFill="1" applyBorder="1" applyAlignment="1">
      <alignment horizontal="center" vertical="center" wrapText="1"/>
    </xf>
    <xf numFmtId="0" fontId="46" fillId="2" borderId="23" xfId="0" applyFont="1" applyFill="1" applyBorder="1" applyAlignment="1">
      <alignment horizontal="center" vertical="center" wrapText="1"/>
    </xf>
    <xf numFmtId="0" fontId="46" fillId="2" borderId="2" xfId="0" applyFont="1" applyFill="1" applyBorder="1" applyAlignment="1">
      <alignment vertical="center" wrapText="1"/>
    </xf>
    <xf numFmtId="0" fontId="46" fillId="2" borderId="10" xfId="0" applyFont="1" applyFill="1" applyBorder="1" applyAlignment="1">
      <alignment vertical="center" wrapText="1"/>
    </xf>
    <xf numFmtId="0" fontId="46" fillId="2" borderId="21" xfId="0" applyFont="1" applyFill="1" applyBorder="1" applyAlignment="1">
      <alignment vertical="center" wrapText="1"/>
    </xf>
    <xf numFmtId="0" fontId="46" fillId="2" borderId="3" xfId="0" applyFont="1" applyFill="1" applyBorder="1" applyAlignment="1">
      <alignment vertical="center" wrapText="1"/>
    </xf>
    <xf numFmtId="0" fontId="46" fillId="2" borderId="0" xfId="0" applyFont="1" applyFill="1" applyAlignment="1">
      <alignment vertical="center" wrapText="1"/>
    </xf>
    <xf numFmtId="0" fontId="46" fillId="2" borderId="22" xfId="0" applyFont="1" applyFill="1" applyBorder="1" applyAlignment="1">
      <alignment vertical="center" wrapText="1"/>
    </xf>
    <xf numFmtId="0" fontId="46" fillId="2" borderId="20" xfId="0" applyFont="1" applyFill="1" applyBorder="1">
      <alignment vertical="center"/>
    </xf>
    <xf numFmtId="0" fontId="46" fillId="2" borderId="5" xfId="0" applyFont="1" applyFill="1" applyBorder="1">
      <alignment vertical="center"/>
    </xf>
    <xf numFmtId="0" fontId="46" fillId="2" borderId="9" xfId="0" applyFont="1" applyFill="1" applyBorder="1">
      <alignment vertical="center"/>
    </xf>
    <xf numFmtId="0" fontId="47" fillId="2" borderId="1" xfId="0" applyFont="1" applyFill="1" applyBorder="1" applyAlignment="1">
      <alignment vertical="center" wrapText="1"/>
    </xf>
    <xf numFmtId="0" fontId="46" fillId="2" borderId="4" xfId="0" applyFont="1" applyFill="1" applyBorder="1" applyAlignment="1">
      <alignment vertical="center" wrapText="1"/>
    </xf>
    <xf numFmtId="0" fontId="46" fillId="2" borderId="11" xfId="0" applyFont="1" applyFill="1" applyBorder="1" applyAlignment="1">
      <alignment vertical="center" wrapText="1"/>
    </xf>
    <xf numFmtId="0" fontId="46" fillId="2" borderId="23" xfId="0" applyFont="1" applyFill="1" applyBorder="1" applyAlignment="1">
      <alignment vertical="center" wrapText="1"/>
    </xf>
    <xf numFmtId="0" fontId="46" fillId="2" borderId="4" xfId="0" applyFont="1" applyFill="1" applyBorder="1">
      <alignment vertical="center"/>
    </xf>
    <xf numFmtId="0" fontId="46" fillId="2" borderId="11" xfId="0" applyFont="1" applyFill="1" applyBorder="1">
      <alignment vertical="center"/>
    </xf>
    <xf numFmtId="0" fontId="46" fillId="2" borderId="23" xfId="0" applyFont="1" applyFill="1" applyBorder="1">
      <alignment vertical="center"/>
    </xf>
    <xf numFmtId="0" fontId="46" fillId="2" borderId="1" xfId="0" applyFont="1" applyFill="1" applyBorder="1" applyAlignment="1">
      <alignment vertical="center" wrapText="1"/>
    </xf>
    <xf numFmtId="0" fontId="47" fillId="2" borderId="1" xfId="0" applyFont="1" applyFill="1" applyBorder="1">
      <alignment vertical="center"/>
    </xf>
    <xf numFmtId="0" fontId="47" fillId="2" borderId="20" xfId="0" applyFont="1" applyFill="1" applyBorder="1" applyAlignment="1">
      <alignment vertical="center" wrapText="1"/>
    </xf>
    <xf numFmtId="0" fontId="47" fillId="2" borderId="9" xfId="0" applyFont="1" applyFill="1" applyBorder="1">
      <alignment vertical="center"/>
    </xf>
    <xf numFmtId="0" fontId="47" fillId="2" borderId="32" xfId="0" applyFont="1" applyFill="1" applyBorder="1" applyAlignment="1">
      <alignment vertical="center" wrapText="1"/>
    </xf>
    <xf numFmtId="0" fontId="47" fillId="2" borderId="32" xfId="0" applyFont="1" applyFill="1" applyBorder="1">
      <alignment vertical="center"/>
    </xf>
    <xf numFmtId="0" fontId="47" fillId="2" borderId="5" xfId="0" applyFont="1" applyFill="1" applyBorder="1" applyAlignment="1">
      <alignment vertical="center" wrapText="1"/>
    </xf>
    <xf numFmtId="0" fontId="47" fillId="2" borderId="9" xfId="0" applyFont="1" applyFill="1" applyBorder="1" applyAlignment="1">
      <alignment vertical="center" wrapText="1"/>
    </xf>
    <xf numFmtId="0" fontId="45" fillId="0" borderId="2" xfId="0" applyFont="1" applyBorder="1" applyAlignment="1" applyProtection="1">
      <alignment horizontal="left" vertical="top" wrapText="1"/>
      <protection locked="0"/>
    </xf>
    <xf numFmtId="0" fontId="45" fillId="0" borderId="10" xfId="0" applyFont="1" applyBorder="1" applyAlignment="1" applyProtection="1">
      <alignment horizontal="left" vertical="top" wrapText="1"/>
      <protection locked="0"/>
    </xf>
    <xf numFmtId="0" fontId="45" fillId="0" borderId="21" xfId="0" applyFont="1" applyBorder="1" applyAlignment="1" applyProtection="1">
      <alignment horizontal="left" vertical="top" wrapText="1"/>
      <protection locked="0"/>
    </xf>
    <xf numFmtId="0" fontId="45" fillId="0" borderId="3"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22" xfId="0" applyFont="1" applyBorder="1" applyAlignment="1" applyProtection="1">
      <alignment horizontal="left" vertical="top" wrapText="1"/>
      <protection locked="0"/>
    </xf>
    <xf numFmtId="0" fontId="45" fillId="0" borderId="4" xfId="0" applyFont="1" applyBorder="1" applyAlignment="1" applyProtection="1">
      <alignment horizontal="left" vertical="top" wrapText="1"/>
      <protection locked="0"/>
    </xf>
    <xf numFmtId="0" fontId="45" fillId="0" borderId="11" xfId="0" applyFont="1" applyBorder="1" applyAlignment="1" applyProtection="1">
      <alignment horizontal="left" vertical="top" wrapText="1"/>
      <protection locked="0"/>
    </xf>
    <xf numFmtId="0" fontId="45" fillId="0" borderId="23" xfId="0" applyFont="1" applyBorder="1" applyAlignment="1" applyProtection="1">
      <alignment horizontal="left" vertical="top" wrapText="1"/>
      <protection locked="0"/>
    </xf>
    <xf numFmtId="0" fontId="45" fillId="0" borderId="1" xfId="0" applyFont="1" applyBorder="1" applyAlignment="1">
      <alignment horizontal="left" vertical="center"/>
    </xf>
    <xf numFmtId="0" fontId="45" fillId="0" borderId="34" xfId="0" applyFont="1" applyBorder="1">
      <alignment vertical="center"/>
    </xf>
    <xf numFmtId="0" fontId="45" fillId="0" borderId="32" xfId="0" applyFont="1" applyBorder="1">
      <alignment vertical="center"/>
    </xf>
    <xf numFmtId="0" fontId="45" fillId="0" borderId="1" xfId="0" applyFont="1" applyBorder="1" applyAlignment="1" applyProtection="1">
      <alignment horizontal="left" vertical="center"/>
      <protection locked="0"/>
    </xf>
  </cellXfs>
  <cellStyles count="13">
    <cellStyle name="パーセント" xfId="3" builtinId="5"/>
    <cellStyle name="ハイパーリンク" xfId="5" builtinId="8"/>
    <cellStyle name="桁区切り" xfId="2" builtinId="6"/>
    <cellStyle name="標準" xfId="0" builtinId="0"/>
    <cellStyle name="標準 2" xfId="1" xr:uid="{00000000-0005-0000-0000-000004000000}"/>
    <cellStyle name="標準 3" xfId="4" xr:uid="{00000000-0005-0000-0000-000005000000}"/>
    <cellStyle name="標準 3 2" xfId="6" xr:uid="{00000000-0005-0000-0000-000006000000}"/>
    <cellStyle name="標準 3 2 2" xfId="10" xr:uid="{7B465280-5113-4486-967B-B024F20342F7}"/>
    <cellStyle name="標準 3 3" xfId="7" xr:uid="{E88E9E8C-BC34-42DB-B861-DF28C0CBD0C6}"/>
    <cellStyle name="標準 3 3 2" xfId="11" xr:uid="{3788C9FC-4044-4FFC-924B-72708C0849FB}"/>
    <cellStyle name="標準 3 4" xfId="8" xr:uid="{3F2A3072-3E76-454E-B52E-7C6578BDD30E}"/>
    <cellStyle name="標準 3 4 2" xfId="12" xr:uid="{AE7DF0B8-4B53-44B3-845F-EA7391AB1FFC}"/>
    <cellStyle name="標準 3 5" xfId="9" xr:uid="{8021455C-5673-4CDB-A962-9FBC0815AAA2}"/>
  </cellStyles>
  <dxfs count="145">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fgColor rgb="FFFFFF00"/>
          <bgColor rgb="FFFFFF00"/>
        </patternFill>
      </fill>
    </dxf>
    <dxf>
      <fill>
        <patternFill>
          <fgColor rgb="FFFFFF00"/>
          <bgColor rgb="FFFFFF00"/>
        </patternFill>
      </fill>
    </dxf>
    <dxf>
      <fill>
        <patternFill>
          <fgColor rgb="FFFFFF00"/>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rgb="FFFFFF00"/>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rgb="FFFFFF00"/>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rgb="FFFFFF00"/>
          <bgColor rgb="FFFFFF00"/>
        </patternFill>
      </fill>
    </dxf>
  </dxfs>
  <tableStyles count="0" defaultTableStyle="TableStyleMedium2" defaultPivotStyle="PivotStyleLight16"/>
  <colors>
    <mruColors>
      <color rgb="FF07B55E"/>
      <color rgb="FFFFCCFF"/>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E$86" lockText="1" noThreeD="1"/>
</file>

<file path=xl/ctrlProps/ctrlProp10.xml><?xml version="1.0" encoding="utf-8"?>
<formControlPr xmlns="http://schemas.microsoft.com/office/spreadsheetml/2009/9/main" objectType="CheckBox" fmlaLink="$AH110" lockText="1" noThreeD="1"/>
</file>

<file path=xl/ctrlProps/ctrlProp100.xml><?xml version="1.0" encoding="utf-8"?>
<formControlPr xmlns="http://schemas.microsoft.com/office/spreadsheetml/2009/9/main" objectType="CheckBox" fmlaLink="AG38" lockText="1" noThreeD="1"/>
</file>

<file path=xl/ctrlProps/ctrlProp101.xml><?xml version="1.0" encoding="utf-8"?>
<formControlPr xmlns="http://schemas.microsoft.com/office/spreadsheetml/2009/9/main" objectType="CheckBox" fmlaLink="AH38" lockText="1" noThreeD="1"/>
</file>

<file path=xl/ctrlProps/ctrlProp102.xml><?xml version="1.0" encoding="utf-8"?>
<formControlPr xmlns="http://schemas.microsoft.com/office/spreadsheetml/2009/9/main" objectType="CheckBox" fmlaLink="AI38" lockText="1" noThreeD="1"/>
</file>

<file path=xl/ctrlProps/ctrlProp103.xml><?xml version="1.0" encoding="utf-8"?>
<formControlPr xmlns="http://schemas.microsoft.com/office/spreadsheetml/2009/9/main" objectType="CheckBox" fmlaLink="$AF$38" lockText="1" noThreeD="1"/>
</file>

<file path=xl/ctrlProps/ctrlProp104.xml><?xml version="1.0" encoding="utf-8"?>
<formControlPr xmlns="http://schemas.microsoft.com/office/spreadsheetml/2009/9/main" objectType="CheckBox" fmlaLink="$AF62" lockText="1" noThreeD="1"/>
</file>

<file path=xl/ctrlProps/ctrlProp105.xml><?xml version="1.0" encoding="utf-8"?>
<formControlPr xmlns="http://schemas.microsoft.com/office/spreadsheetml/2009/9/main" objectType="CheckBox" fmlaLink="$AF$86" lockText="1" noThreeD="1"/>
</file>

<file path=xl/ctrlProps/ctrlProp106.xml><?xml version="1.0" encoding="utf-8"?>
<formControlPr xmlns="http://schemas.microsoft.com/office/spreadsheetml/2009/9/main" objectType="CheckBox" fmlaLink="$AF$110" lockText="1" noThreeD="1"/>
</file>

<file path=xl/ctrlProps/ctrlProp107.xml><?xml version="1.0" encoding="utf-8"?>
<formControlPr xmlns="http://schemas.microsoft.com/office/spreadsheetml/2009/9/main" objectType="CheckBox" fmlaLink="$AF134" lockText="1" noThreeD="1"/>
</file>

<file path=xl/ctrlProps/ctrlProp108.xml><?xml version="1.0" encoding="utf-8"?>
<formControlPr xmlns="http://schemas.microsoft.com/office/spreadsheetml/2009/9/main" objectType="CheckBox" fmlaLink="$AF158" lockText="1" noThreeD="1"/>
</file>

<file path=xl/ctrlProps/ctrlProp109.xml><?xml version="1.0" encoding="utf-8"?>
<formControlPr xmlns="http://schemas.microsoft.com/office/spreadsheetml/2009/9/main" objectType="CheckBox" fmlaLink="$AF182" lockText="1" noThreeD="1"/>
</file>

<file path=xl/ctrlProps/ctrlProp11.xml><?xml version="1.0" encoding="utf-8"?>
<formControlPr xmlns="http://schemas.microsoft.com/office/spreadsheetml/2009/9/main" objectType="CheckBox" fmlaLink="$AI110" lockText="1" noThreeD="1"/>
</file>

<file path=xl/ctrlProps/ctrlProp110.xml><?xml version="1.0" encoding="utf-8"?>
<formControlPr xmlns="http://schemas.microsoft.com/office/spreadsheetml/2009/9/main" objectType="CheckBox" fmlaLink="$AF206" lockText="1" noThreeD="1"/>
</file>

<file path=xl/ctrlProps/ctrlProp111.xml><?xml version="1.0" encoding="utf-8"?>
<formControlPr xmlns="http://schemas.microsoft.com/office/spreadsheetml/2009/9/main" objectType="CheckBox" fmlaLink="$AF230" lockText="1" noThreeD="1"/>
</file>

<file path=xl/ctrlProps/ctrlProp112.xml><?xml version="1.0" encoding="utf-8"?>
<formControlPr xmlns="http://schemas.microsoft.com/office/spreadsheetml/2009/9/main" objectType="CheckBox" fmlaLink="$AF254" lockText="1" noThreeD="1"/>
</file>

<file path=xl/ctrlProps/ctrlProp113.xml><?xml version="1.0" encoding="utf-8"?>
<formControlPr xmlns="http://schemas.microsoft.com/office/spreadsheetml/2009/9/main" objectType="CheckBox" fmlaLink="$AF278" lockText="1" noThreeD="1"/>
</file>

<file path=xl/ctrlProps/ctrlProp114.xml><?xml version="1.0" encoding="utf-8"?>
<formControlPr xmlns="http://schemas.microsoft.com/office/spreadsheetml/2009/9/main" objectType="CheckBox" fmlaLink="$AF302" lockText="1" noThreeD="1"/>
</file>

<file path=xl/ctrlProps/ctrlProp115.xml><?xml version="1.0" encoding="utf-8"?>
<formControlPr xmlns="http://schemas.microsoft.com/office/spreadsheetml/2009/9/main" objectType="CheckBox" fmlaLink="$AF326" lockText="1" noThreeD="1"/>
</file>

<file path=xl/ctrlProps/ctrlProp116.xml><?xml version="1.0" encoding="utf-8"?>
<formControlPr xmlns="http://schemas.microsoft.com/office/spreadsheetml/2009/9/main" objectType="CheckBox" fmlaLink="$AF350" lockText="1" noThreeD="1"/>
</file>

<file path=xl/ctrlProps/ctrlProp117.xml><?xml version="1.0" encoding="utf-8"?>
<formControlPr xmlns="http://schemas.microsoft.com/office/spreadsheetml/2009/9/main" objectType="CheckBox" fmlaLink="$AF374" lockText="1" noThreeD="1"/>
</file>

<file path=xl/ctrlProps/ctrlProp118.xml><?xml version="1.0" encoding="utf-8"?>
<formControlPr xmlns="http://schemas.microsoft.com/office/spreadsheetml/2009/9/main" objectType="CheckBox" fmlaLink="AL38" lockText="1" noThreeD="1"/>
</file>

<file path=xl/ctrlProps/ctrlProp119.xml><?xml version="1.0" encoding="utf-8"?>
<formControlPr xmlns="http://schemas.microsoft.com/office/spreadsheetml/2009/9/main" objectType="CheckBox" fmlaLink="AK38" lockText="1" noThreeD="1"/>
</file>

<file path=xl/ctrlProps/ctrlProp12.xml><?xml version="1.0" encoding="utf-8"?>
<formControlPr xmlns="http://schemas.microsoft.com/office/spreadsheetml/2009/9/main" objectType="CheckBox" fmlaLink="$AJ110" lockText="1" noThreeD="1"/>
</file>

<file path=xl/ctrlProps/ctrlProp120.xml><?xml version="1.0" encoding="utf-8"?>
<formControlPr xmlns="http://schemas.microsoft.com/office/spreadsheetml/2009/9/main" objectType="CheckBox" fmlaLink="AJ38" lockText="1" noThreeD="1"/>
</file>

<file path=xl/ctrlProps/ctrlProp121.xml><?xml version="1.0" encoding="utf-8"?>
<formControlPr xmlns="http://schemas.microsoft.com/office/spreadsheetml/2009/9/main" objectType="CheckBox" fmlaLink="$AE$38" lockText="1" noThreeD="1"/>
</file>

<file path=xl/ctrlProps/ctrlProp122.xml><?xml version="1.0" encoding="utf-8"?>
<formControlPr xmlns="http://schemas.microsoft.com/office/spreadsheetml/2009/9/main" objectType="CheckBox" fmlaLink="AG38" lockText="1" noThreeD="1"/>
</file>

<file path=xl/ctrlProps/ctrlProp123.xml><?xml version="1.0" encoding="utf-8"?>
<formControlPr xmlns="http://schemas.microsoft.com/office/spreadsheetml/2009/9/main" objectType="CheckBox" fmlaLink="AH38" lockText="1" noThreeD="1"/>
</file>

<file path=xl/ctrlProps/ctrlProp124.xml><?xml version="1.0" encoding="utf-8"?>
<formControlPr xmlns="http://schemas.microsoft.com/office/spreadsheetml/2009/9/main" objectType="CheckBox" fmlaLink="AI38" lockText="1" noThreeD="1"/>
</file>

<file path=xl/ctrlProps/ctrlProp125.xml><?xml version="1.0" encoding="utf-8"?>
<formControlPr xmlns="http://schemas.microsoft.com/office/spreadsheetml/2009/9/main" objectType="CheckBox" fmlaLink="AJ38" lockText="1" noThreeD="1"/>
</file>

<file path=xl/ctrlProps/ctrlProp126.xml><?xml version="1.0" encoding="utf-8"?>
<formControlPr xmlns="http://schemas.microsoft.com/office/spreadsheetml/2009/9/main" objectType="CheckBox" fmlaLink="AK38" lockText="1" noThreeD="1"/>
</file>

<file path=xl/ctrlProps/ctrlProp127.xml><?xml version="1.0" encoding="utf-8"?>
<formControlPr xmlns="http://schemas.microsoft.com/office/spreadsheetml/2009/9/main" objectType="CheckBox" fmlaLink="AL38" lockText="1" noThreeD="1"/>
</file>

<file path=xl/ctrlProps/ctrlProp128.xml><?xml version="1.0" encoding="utf-8"?>
<formControlPr xmlns="http://schemas.microsoft.com/office/spreadsheetml/2009/9/main" objectType="CheckBox" fmlaLink="$AE$62" lockText="1" noThreeD="1"/>
</file>

<file path=xl/ctrlProps/ctrlProp129.xml><?xml version="1.0" encoding="utf-8"?>
<formControlPr xmlns="http://schemas.microsoft.com/office/spreadsheetml/2009/9/main" objectType="CheckBox" fmlaLink="$AG$62" lockText="1" noThreeD="1"/>
</file>

<file path=xl/ctrlProps/ctrlProp13.xml><?xml version="1.0" encoding="utf-8"?>
<formControlPr xmlns="http://schemas.microsoft.com/office/spreadsheetml/2009/9/main" objectType="CheckBox" fmlaLink="$AK110" lockText="1" noThreeD="1"/>
</file>

<file path=xl/ctrlProps/ctrlProp130.xml><?xml version="1.0" encoding="utf-8"?>
<formControlPr xmlns="http://schemas.microsoft.com/office/spreadsheetml/2009/9/main" objectType="CheckBox" fmlaLink="$AH$62" lockText="1" noThreeD="1"/>
</file>

<file path=xl/ctrlProps/ctrlProp131.xml><?xml version="1.0" encoding="utf-8"?>
<formControlPr xmlns="http://schemas.microsoft.com/office/spreadsheetml/2009/9/main" objectType="CheckBox" fmlaLink="$AI$62" lockText="1" noThreeD="1"/>
</file>

<file path=xl/ctrlProps/ctrlProp132.xml><?xml version="1.0" encoding="utf-8"?>
<formControlPr xmlns="http://schemas.microsoft.com/office/spreadsheetml/2009/9/main" objectType="CheckBox" fmlaLink="$AJ$62" lockText="1" noThreeD="1"/>
</file>

<file path=xl/ctrlProps/ctrlProp133.xml><?xml version="1.0" encoding="utf-8"?>
<formControlPr xmlns="http://schemas.microsoft.com/office/spreadsheetml/2009/9/main" objectType="CheckBox" fmlaLink="$AL$62" lockText="1" noThreeD="1"/>
</file>

<file path=xl/ctrlProps/ctrlProp134.xml><?xml version="1.0" encoding="utf-8"?>
<formControlPr xmlns="http://schemas.microsoft.com/office/spreadsheetml/2009/9/main" objectType="CheckBox" fmlaLink="$AK62" lockText="1" noThreeD="1"/>
</file>

<file path=xl/ctrlProps/ctrlProp135.xml><?xml version="1.0" encoding="utf-8"?>
<formControlPr xmlns="http://schemas.microsoft.com/office/spreadsheetml/2009/9/main" objectType="CheckBox" fmlaLink="$AE$86" lockText="1" noThreeD="1"/>
</file>

<file path=xl/ctrlProps/ctrlProp136.xml><?xml version="1.0" encoding="utf-8"?>
<formControlPr xmlns="http://schemas.microsoft.com/office/spreadsheetml/2009/9/main" objectType="CheckBox" fmlaLink="AG86" lockText="1" noThreeD="1"/>
</file>

<file path=xl/ctrlProps/ctrlProp137.xml><?xml version="1.0" encoding="utf-8"?>
<formControlPr xmlns="http://schemas.microsoft.com/office/spreadsheetml/2009/9/main" objectType="CheckBox" fmlaLink="AH86" lockText="1" noThreeD="1"/>
</file>

<file path=xl/ctrlProps/ctrlProp138.xml><?xml version="1.0" encoding="utf-8"?>
<formControlPr xmlns="http://schemas.microsoft.com/office/spreadsheetml/2009/9/main" objectType="CheckBox" fmlaLink="AI86" lockText="1" noThreeD="1"/>
</file>

<file path=xl/ctrlProps/ctrlProp139.xml><?xml version="1.0" encoding="utf-8"?>
<formControlPr xmlns="http://schemas.microsoft.com/office/spreadsheetml/2009/9/main" objectType="CheckBox" fmlaLink="AJ86" lockText="1" noThreeD="1"/>
</file>

<file path=xl/ctrlProps/ctrlProp14.xml><?xml version="1.0" encoding="utf-8"?>
<formControlPr xmlns="http://schemas.microsoft.com/office/spreadsheetml/2009/9/main" objectType="CheckBox" fmlaLink="$AL110" lockText="1" noThreeD="1"/>
</file>

<file path=xl/ctrlProps/ctrlProp140.xml><?xml version="1.0" encoding="utf-8"?>
<formControlPr xmlns="http://schemas.microsoft.com/office/spreadsheetml/2009/9/main" objectType="CheckBox" fmlaLink="AK86" lockText="1" noThreeD="1"/>
</file>

<file path=xl/ctrlProps/ctrlProp141.xml><?xml version="1.0" encoding="utf-8"?>
<formControlPr xmlns="http://schemas.microsoft.com/office/spreadsheetml/2009/9/main" objectType="CheckBox" fmlaLink="AL86" lockText="1" noThreeD="1"/>
</file>

<file path=xl/ctrlProps/ctrlProp142.xml><?xml version="1.0" encoding="utf-8"?>
<formControlPr xmlns="http://schemas.microsoft.com/office/spreadsheetml/2009/9/main" objectType="CheckBox" fmlaLink="$AE$110" lockText="1" noThreeD="1"/>
</file>

<file path=xl/ctrlProps/ctrlProp143.xml><?xml version="1.0" encoding="utf-8"?>
<formControlPr xmlns="http://schemas.microsoft.com/office/spreadsheetml/2009/9/main" objectType="CheckBox" fmlaLink="AG110" lockText="1" noThreeD="1"/>
</file>

<file path=xl/ctrlProps/ctrlProp144.xml><?xml version="1.0" encoding="utf-8"?>
<formControlPr xmlns="http://schemas.microsoft.com/office/spreadsheetml/2009/9/main" objectType="CheckBox" fmlaLink="AH110" lockText="1" noThreeD="1"/>
</file>

<file path=xl/ctrlProps/ctrlProp145.xml><?xml version="1.0" encoding="utf-8"?>
<formControlPr xmlns="http://schemas.microsoft.com/office/spreadsheetml/2009/9/main" objectType="CheckBox" fmlaLink="AI110" lockText="1" noThreeD="1"/>
</file>

<file path=xl/ctrlProps/ctrlProp146.xml><?xml version="1.0" encoding="utf-8"?>
<formControlPr xmlns="http://schemas.microsoft.com/office/spreadsheetml/2009/9/main" objectType="CheckBox" fmlaLink="AJ110" lockText="1" noThreeD="1"/>
</file>

<file path=xl/ctrlProps/ctrlProp147.xml><?xml version="1.0" encoding="utf-8"?>
<formControlPr xmlns="http://schemas.microsoft.com/office/spreadsheetml/2009/9/main" objectType="CheckBox" fmlaLink="AK110" lockText="1" noThreeD="1"/>
</file>

<file path=xl/ctrlProps/ctrlProp148.xml><?xml version="1.0" encoding="utf-8"?>
<formControlPr xmlns="http://schemas.microsoft.com/office/spreadsheetml/2009/9/main" objectType="CheckBox" fmlaLink="AL110" lockText="1" noThreeD="1"/>
</file>

<file path=xl/ctrlProps/ctrlProp149.xml><?xml version="1.0" encoding="utf-8"?>
<formControlPr xmlns="http://schemas.microsoft.com/office/spreadsheetml/2009/9/main" objectType="CheckBox" fmlaLink="$AE$134" lockText="1" noThreeD="1"/>
</file>

<file path=xl/ctrlProps/ctrlProp15.xml><?xml version="1.0" encoding="utf-8"?>
<formControlPr xmlns="http://schemas.microsoft.com/office/spreadsheetml/2009/9/main" objectType="CheckBox" fmlaLink="$AE$134" lockText="1" noThreeD="1"/>
</file>

<file path=xl/ctrlProps/ctrlProp150.xml><?xml version="1.0" encoding="utf-8"?>
<formControlPr xmlns="http://schemas.microsoft.com/office/spreadsheetml/2009/9/main" objectType="CheckBox" fmlaLink="AG134" lockText="1" noThreeD="1"/>
</file>

<file path=xl/ctrlProps/ctrlProp151.xml><?xml version="1.0" encoding="utf-8"?>
<formControlPr xmlns="http://schemas.microsoft.com/office/spreadsheetml/2009/9/main" objectType="CheckBox" fmlaLink="AH134" lockText="1" noThreeD="1"/>
</file>

<file path=xl/ctrlProps/ctrlProp152.xml><?xml version="1.0" encoding="utf-8"?>
<formControlPr xmlns="http://schemas.microsoft.com/office/spreadsheetml/2009/9/main" objectType="CheckBox" fmlaLink="AI134" lockText="1" noThreeD="1"/>
</file>

<file path=xl/ctrlProps/ctrlProp153.xml><?xml version="1.0" encoding="utf-8"?>
<formControlPr xmlns="http://schemas.microsoft.com/office/spreadsheetml/2009/9/main" objectType="CheckBox" fmlaLink="AJ134" lockText="1" noThreeD="1"/>
</file>

<file path=xl/ctrlProps/ctrlProp154.xml><?xml version="1.0" encoding="utf-8"?>
<formControlPr xmlns="http://schemas.microsoft.com/office/spreadsheetml/2009/9/main" objectType="CheckBox" fmlaLink="AK134" lockText="1" noThreeD="1"/>
</file>

<file path=xl/ctrlProps/ctrlProp155.xml><?xml version="1.0" encoding="utf-8"?>
<formControlPr xmlns="http://schemas.microsoft.com/office/spreadsheetml/2009/9/main" objectType="CheckBox" fmlaLink="AL134" lockText="1" noThreeD="1"/>
</file>

<file path=xl/ctrlProps/ctrlProp156.xml><?xml version="1.0" encoding="utf-8"?>
<formControlPr xmlns="http://schemas.microsoft.com/office/spreadsheetml/2009/9/main" objectType="CheckBox" fmlaLink="$AE$158" lockText="1" noThreeD="1"/>
</file>

<file path=xl/ctrlProps/ctrlProp157.xml><?xml version="1.0" encoding="utf-8"?>
<formControlPr xmlns="http://schemas.microsoft.com/office/spreadsheetml/2009/9/main" objectType="CheckBox" fmlaLink="AG158" lockText="1" noThreeD="1"/>
</file>

<file path=xl/ctrlProps/ctrlProp158.xml><?xml version="1.0" encoding="utf-8"?>
<formControlPr xmlns="http://schemas.microsoft.com/office/spreadsheetml/2009/9/main" objectType="CheckBox" fmlaLink="AH158" lockText="1" noThreeD="1"/>
</file>

<file path=xl/ctrlProps/ctrlProp159.xml><?xml version="1.0" encoding="utf-8"?>
<formControlPr xmlns="http://schemas.microsoft.com/office/spreadsheetml/2009/9/main" objectType="CheckBox" fmlaLink="AI158" lockText="1" noThreeD="1"/>
</file>

<file path=xl/ctrlProps/ctrlProp16.xml><?xml version="1.0" encoding="utf-8"?>
<formControlPr xmlns="http://schemas.microsoft.com/office/spreadsheetml/2009/9/main" objectType="CheckBox" fmlaLink="$AG134" lockText="1" noThreeD="1"/>
</file>

<file path=xl/ctrlProps/ctrlProp160.xml><?xml version="1.0" encoding="utf-8"?>
<formControlPr xmlns="http://schemas.microsoft.com/office/spreadsheetml/2009/9/main" objectType="CheckBox" fmlaLink="AJ158" lockText="1" noThreeD="1"/>
</file>

<file path=xl/ctrlProps/ctrlProp161.xml><?xml version="1.0" encoding="utf-8"?>
<formControlPr xmlns="http://schemas.microsoft.com/office/spreadsheetml/2009/9/main" objectType="CheckBox" fmlaLink="AK158" lockText="1" noThreeD="1"/>
</file>

<file path=xl/ctrlProps/ctrlProp162.xml><?xml version="1.0" encoding="utf-8"?>
<formControlPr xmlns="http://schemas.microsoft.com/office/spreadsheetml/2009/9/main" objectType="CheckBox" fmlaLink="AL158" lockText="1" noThreeD="1"/>
</file>

<file path=xl/ctrlProps/ctrlProp163.xml><?xml version="1.0" encoding="utf-8"?>
<formControlPr xmlns="http://schemas.microsoft.com/office/spreadsheetml/2009/9/main" objectType="CheckBox" fmlaLink="$AE$182" lockText="1" noThreeD="1"/>
</file>

<file path=xl/ctrlProps/ctrlProp164.xml><?xml version="1.0" encoding="utf-8"?>
<formControlPr xmlns="http://schemas.microsoft.com/office/spreadsheetml/2009/9/main" objectType="CheckBox" fmlaLink="AG182" lockText="1" noThreeD="1"/>
</file>

<file path=xl/ctrlProps/ctrlProp165.xml><?xml version="1.0" encoding="utf-8"?>
<formControlPr xmlns="http://schemas.microsoft.com/office/spreadsheetml/2009/9/main" objectType="CheckBox" fmlaLink="AH182" lockText="1" noThreeD="1"/>
</file>

<file path=xl/ctrlProps/ctrlProp166.xml><?xml version="1.0" encoding="utf-8"?>
<formControlPr xmlns="http://schemas.microsoft.com/office/spreadsheetml/2009/9/main" objectType="CheckBox" fmlaLink="AI182" lockText="1" noThreeD="1"/>
</file>

<file path=xl/ctrlProps/ctrlProp167.xml><?xml version="1.0" encoding="utf-8"?>
<formControlPr xmlns="http://schemas.microsoft.com/office/spreadsheetml/2009/9/main" objectType="CheckBox" fmlaLink="AJ182" lockText="1" noThreeD="1"/>
</file>

<file path=xl/ctrlProps/ctrlProp168.xml><?xml version="1.0" encoding="utf-8"?>
<formControlPr xmlns="http://schemas.microsoft.com/office/spreadsheetml/2009/9/main" objectType="CheckBox" fmlaLink="AK182" lockText="1" noThreeD="1"/>
</file>

<file path=xl/ctrlProps/ctrlProp169.xml><?xml version="1.0" encoding="utf-8"?>
<formControlPr xmlns="http://schemas.microsoft.com/office/spreadsheetml/2009/9/main" objectType="CheckBox" fmlaLink="AL182" lockText="1" noThreeD="1"/>
</file>

<file path=xl/ctrlProps/ctrlProp17.xml><?xml version="1.0" encoding="utf-8"?>
<formControlPr xmlns="http://schemas.microsoft.com/office/spreadsheetml/2009/9/main" objectType="CheckBox" fmlaLink="$AH134" lockText="1" noThreeD="1"/>
</file>

<file path=xl/ctrlProps/ctrlProp170.xml><?xml version="1.0" encoding="utf-8"?>
<formControlPr xmlns="http://schemas.microsoft.com/office/spreadsheetml/2009/9/main" objectType="CheckBox" fmlaLink="$AE$206" lockText="1" noThreeD="1"/>
</file>

<file path=xl/ctrlProps/ctrlProp171.xml><?xml version="1.0" encoding="utf-8"?>
<formControlPr xmlns="http://schemas.microsoft.com/office/spreadsheetml/2009/9/main" objectType="CheckBox" fmlaLink="AG206" lockText="1" noThreeD="1"/>
</file>

<file path=xl/ctrlProps/ctrlProp172.xml><?xml version="1.0" encoding="utf-8"?>
<formControlPr xmlns="http://schemas.microsoft.com/office/spreadsheetml/2009/9/main" objectType="CheckBox" fmlaLink="AH206" lockText="1" noThreeD="1"/>
</file>

<file path=xl/ctrlProps/ctrlProp173.xml><?xml version="1.0" encoding="utf-8"?>
<formControlPr xmlns="http://schemas.microsoft.com/office/spreadsheetml/2009/9/main" objectType="CheckBox" fmlaLink="AI206" lockText="1" noThreeD="1"/>
</file>

<file path=xl/ctrlProps/ctrlProp174.xml><?xml version="1.0" encoding="utf-8"?>
<formControlPr xmlns="http://schemas.microsoft.com/office/spreadsheetml/2009/9/main" objectType="CheckBox" fmlaLink="AJ206" lockText="1" noThreeD="1"/>
</file>

<file path=xl/ctrlProps/ctrlProp175.xml><?xml version="1.0" encoding="utf-8"?>
<formControlPr xmlns="http://schemas.microsoft.com/office/spreadsheetml/2009/9/main" objectType="CheckBox" fmlaLink="AK206" lockText="1" noThreeD="1"/>
</file>

<file path=xl/ctrlProps/ctrlProp176.xml><?xml version="1.0" encoding="utf-8"?>
<formControlPr xmlns="http://schemas.microsoft.com/office/spreadsheetml/2009/9/main" objectType="CheckBox" fmlaLink="AL206" lockText="1" noThreeD="1"/>
</file>

<file path=xl/ctrlProps/ctrlProp177.xml><?xml version="1.0" encoding="utf-8"?>
<formControlPr xmlns="http://schemas.microsoft.com/office/spreadsheetml/2009/9/main" objectType="CheckBox" fmlaLink="$AE$230" lockText="1" noThreeD="1"/>
</file>

<file path=xl/ctrlProps/ctrlProp178.xml><?xml version="1.0" encoding="utf-8"?>
<formControlPr xmlns="http://schemas.microsoft.com/office/spreadsheetml/2009/9/main" objectType="CheckBox" fmlaLink="AG230" lockText="1" noThreeD="1"/>
</file>

<file path=xl/ctrlProps/ctrlProp179.xml><?xml version="1.0" encoding="utf-8"?>
<formControlPr xmlns="http://schemas.microsoft.com/office/spreadsheetml/2009/9/main" objectType="CheckBox" fmlaLink="AH230" lockText="1" noThreeD="1"/>
</file>

<file path=xl/ctrlProps/ctrlProp18.xml><?xml version="1.0" encoding="utf-8"?>
<formControlPr xmlns="http://schemas.microsoft.com/office/spreadsheetml/2009/9/main" objectType="CheckBox" fmlaLink="$AI134" lockText="1" noThreeD="1"/>
</file>

<file path=xl/ctrlProps/ctrlProp180.xml><?xml version="1.0" encoding="utf-8"?>
<formControlPr xmlns="http://schemas.microsoft.com/office/spreadsheetml/2009/9/main" objectType="CheckBox" fmlaLink="AI230" lockText="1" noThreeD="1"/>
</file>

<file path=xl/ctrlProps/ctrlProp181.xml><?xml version="1.0" encoding="utf-8"?>
<formControlPr xmlns="http://schemas.microsoft.com/office/spreadsheetml/2009/9/main" objectType="CheckBox" fmlaLink="AJ230" lockText="1" noThreeD="1"/>
</file>

<file path=xl/ctrlProps/ctrlProp182.xml><?xml version="1.0" encoding="utf-8"?>
<formControlPr xmlns="http://schemas.microsoft.com/office/spreadsheetml/2009/9/main" objectType="CheckBox" fmlaLink="AK230" lockText="1" noThreeD="1"/>
</file>

<file path=xl/ctrlProps/ctrlProp183.xml><?xml version="1.0" encoding="utf-8"?>
<formControlPr xmlns="http://schemas.microsoft.com/office/spreadsheetml/2009/9/main" objectType="CheckBox" fmlaLink="AL230" lockText="1" noThreeD="1"/>
</file>

<file path=xl/ctrlProps/ctrlProp184.xml><?xml version="1.0" encoding="utf-8"?>
<formControlPr xmlns="http://schemas.microsoft.com/office/spreadsheetml/2009/9/main" objectType="CheckBox" fmlaLink="$AE$254" lockText="1" noThreeD="1"/>
</file>

<file path=xl/ctrlProps/ctrlProp185.xml><?xml version="1.0" encoding="utf-8"?>
<formControlPr xmlns="http://schemas.microsoft.com/office/spreadsheetml/2009/9/main" objectType="CheckBox" fmlaLink="AG254" lockText="1" noThreeD="1"/>
</file>

<file path=xl/ctrlProps/ctrlProp186.xml><?xml version="1.0" encoding="utf-8"?>
<formControlPr xmlns="http://schemas.microsoft.com/office/spreadsheetml/2009/9/main" objectType="CheckBox" fmlaLink="AH254" lockText="1" noThreeD="1"/>
</file>

<file path=xl/ctrlProps/ctrlProp187.xml><?xml version="1.0" encoding="utf-8"?>
<formControlPr xmlns="http://schemas.microsoft.com/office/spreadsheetml/2009/9/main" objectType="CheckBox" fmlaLink="AI254" lockText="1" noThreeD="1"/>
</file>

<file path=xl/ctrlProps/ctrlProp188.xml><?xml version="1.0" encoding="utf-8"?>
<formControlPr xmlns="http://schemas.microsoft.com/office/spreadsheetml/2009/9/main" objectType="CheckBox" fmlaLink="AJ254" lockText="1" noThreeD="1"/>
</file>

<file path=xl/ctrlProps/ctrlProp189.xml><?xml version="1.0" encoding="utf-8"?>
<formControlPr xmlns="http://schemas.microsoft.com/office/spreadsheetml/2009/9/main" objectType="CheckBox" fmlaLink="AK254" lockText="1" noThreeD="1"/>
</file>

<file path=xl/ctrlProps/ctrlProp19.xml><?xml version="1.0" encoding="utf-8"?>
<formControlPr xmlns="http://schemas.microsoft.com/office/spreadsheetml/2009/9/main" objectType="CheckBox" fmlaLink="$AJ134" lockText="1" noThreeD="1"/>
</file>

<file path=xl/ctrlProps/ctrlProp190.xml><?xml version="1.0" encoding="utf-8"?>
<formControlPr xmlns="http://schemas.microsoft.com/office/spreadsheetml/2009/9/main" objectType="CheckBox" fmlaLink="AL254" lockText="1" noThreeD="1"/>
</file>

<file path=xl/ctrlProps/ctrlProp191.xml><?xml version="1.0" encoding="utf-8"?>
<formControlPr xmlns="http://schemas.microsoft.com/office/spreadsheetml/2009/9/main" objectType="CheckBox" fmlaLink="$AE$278" lockText="1" noThreeD="1"/>
</file>

<file path=xl/ctrlProps/ctrlProp192.xml><?xml version="1.0" encoding="utf-8"?>
<formControlPr xmlns="http://schemas.microsoft.com/office/spreadsheetml/2009/9/main" objectType="CheckBox" fmlaLink="AG278" lockText="1" noThreeD="1"/>
</file>

<file path=xl/ctrlProps/ctrlProp193.xml><?xml version="1.0" encoding="utf-8"?>
<formControlPr xmlns="http://schemas.microsoft.com/office/spreadsheetml/2009/9/main" objectType="CheckBox" fmlaLink="AH278" lockText="1" noThreeD="1"/>
</file>

<file path=xl/ctrlProps/ctrlProp194.xml><?xml version="1.0" encoding="utf-8"?>
<formControlPr xmlns="http://schemas.microsoft.com/office/spreadsheetml/2009/9/main" objectType="CheckBox" fmlaLink="AI278" lockText="1" noThreeD="1"/>
</file>

<file path=xl/ctrlProps/ctrlProp195.xml><?xml version="1.0" encoding="utf-8"?>
<formControlPr xmlns="http://schemas.microsoft.com/office/spreadsheetml/2009/9/main" objectType="CheckBox" fmlaLink="AJ278" lockText="1" noThreeD="1"/>
</file>

<file path=xl/ctrlProps/ctrlProp196.xml><?xml version="1.0" encoding="utf-8"?>
<formControlPr xmlns="http://schemas.microsoft.com/office/spreadsheetml/2009/9/main" objectType="CheckBox" fmlaLink="AK278" lockText="1" noThreeD="1"/>
</file>

<file path=xl/ctrlProps/ctrlProp197.xml><?xml version="1.0" encoding="utf-8"?>
<formControlPr xmlns="http://schemas.microsoft.com/office/spreadsheetml/2009/9/main" objectType="CheckBox" fmlaLink="AL278" lockText="1" noThreeD="1"/>
</file>

<file path=xl/ctrlProps/ctrlProp198.xml><?xml version="1.0" encoding="utf-8"?>
<formControlPr xmlns="http://schemas.microsoft.com/office/spreadsheetml/2009/9/main" objectType="CheckBox" fmlaLink="$AE$302" lockText="1" noThreeD="1"/>
</file>

<file path=xl/ctrlProps/ctrlProp199.xml><?xml version="1.0" encoding="utf-8"?>
<formControlPr xmlns="http://schemas.microsoft.com/office/spreadsheetml/2009/9/main" objectType="CheckBox" fmlaLink="AG302" lockText="1" noThreeD="1"/>
</file>

<file path=xl/ctrlProps/ctrlProp2.xml><?xml version="1.0" encoding="utf-8"?>
<formControlPr xmlns="http://schemas.microsoft.com/office/spreadsheetml/2009/9/main" objectType="CheckBox" fmlaLink="$AG86" lockText="1" noThreeD="1"/>
</file>

<file path=xl/ctrlProps/ctrlProp20.xml><?xml version="1.0" encoding="utf-8"?>
<formControlPr xmlns="http://schemas.microsoft.com/office/spreadsheetml/2009/9/main" objectType="CheckBox" fmlaLink="$AK134" lockText="1" noThreeD="1"/>
</file>

<file path=xl/ctrlProps/ctrlProp200.xml><?xml version="1.0" encoding="utf-8"?>
<formControlPr xmlns="http://schemas.microsoft.com/office/spreadsheetml/2009/9/main" objectType="CheckBox" fmlaLink="AH302" lockText="1" noThreeD="1"/>
</file>

<file path=xl/ctrlProps/ctrlProp201.xml><?xml version="1.0" encoding="utf-8"?>
<formControlPr xmlns="http://schemas.microsoft.com/office/spreadsheetml/2009/9/main" objectType="CheckBox" fmlaLink="AI302" lockText="1" noThreeD="1"/>
</file>

<file path=xl/ctrlProps/ctrlProp202.xml><?xml version="1.0" encoding="utf-8"?>
<formControlPr xmlns="http://schemas.microsoft.com/office/spreadsheetml/2009/9/main" objectType="CheckBox" fmlaLink="AJ302" lockText="1" noThreeD="1"/>
</file>

<file path=xl/ctrlProps/ctrlProp203.xml><?xml version="1.0" encoding="utf-8"?>
<formControlPr xmlns="http://schemas.microsoft.com/office/spreadsheetml/2009/9/main" objectType="CheckBox" fmlaLink="AK302" lockText="1" noThreeD="1"/>
</file>

<file path=xl/ctrlProps/ctrlProp204.xml><?xml version="1.0" encoding="utf-8"?>
<formControlPr xmlns="http://schemas.microsoft.com/office/spreadsheetml/2009/9/main" objectType="CheckBox" fmlaLink="AL302" lockText="1" noThreeD="1"/>
</file>

<file path=xl/ctrlProps/ctrlProp205.xml><?xml version="1.0" encoding="utf-8"?>
<formControlPr xmlns="http://schemas.microsoft.com/office/spreadsheetml/2009/9/main" objectType="CheckBox" fmlaLink="$AE$326" lockText="1" noThreeD="1"/>
</file>

<file path=xl/ctrlProps/ctrlProp206.xml><?xml version="1.0" encoding="utf-8"?>
<formControlPr xmlns="http://schemas.microsoft.com/office/spreadsheetml/2009/9/main" objectType="CheckBox" fmlaLink="AG326" lockText="1" noThreeD="1"/>
</file>

<file path=xl/ctrlProps/ctrlProp207.xml><?xml version="1.0" encoding="utf-8"?>
<formControlPr xmlns="http://schemas.microsoft.com/office/spreadsheetml/2009/9/main" objectType="CheckBox" fmlaLink="AH326" lockText="1" noThreeD="1"/>
</file>

<file path=xl/ctrlProps/ctrlProp208.xml><?xml version="1.0" encoding="utf-8"?>
<formControlPr xmlns="http://schemas.microsoft.com/office/spreadsheetml/2009/9/main" objectType="CheckBox" fmlaLink="AI326" lockText="1" noThreeD="1"/>
</file>

<file path=xl/ctrlProps/ctrlProp209.xml><?xml version="1.0" encoding="utf-8"?>
<formControlPr xmlns="http://schemas.microsoft.com/office/spreadsheetml/2009/9/main" objectType="CheckBox" fmlaLink="AJ326" lockText="1" noThreeD="1"/>
</file>

<file path=xl/ctrlProps/ctrlProp21.xml><?xml version="1.0" encoding="utf-8"?>
<formControlPr xmlns="http://schemas.microsoft.com/office/spreadsheetml/2009/9/main" objectType="CheckBox" fmlaLink="$AL134" lockText="1" noThreeD="1"/>
</file>

<file path=xl/ctrlProps/ctrlProp210.xml><?xml version="1.0" encoding="utf-8"?>
<formControlPr xmlns="http://schemas.microsoft.com/office/spreadsheetml/2009/9/main" objectType="CheckBox" fmlaLink="AK326" lockText="1" noThreeD="1"/>
</file>

<file path=xl/ctrlProps/ctrlProp211.xml><?xml version="1.0" encoding="utf-8"?>
<formControlPr xmlns="http://schemas.microsoft.com/office/spreadsheetml/2009/9/main" objectType="CheckBox" fmlaLink="AL326" lockText="1" noThreeD="1"/>
</file>

<file path=xl/ctrlProps/ctrlProp212.xml><?xml version="1.0" encoding="utf-8"?>
<formControlPr xmlns="http://schemas.microsoft.com/office/spreadsheetml/2009/9/main" objectType="CheckBox" fmlaLink="$AE$350" lockText="1" noThreeD="1"/>
</file>

<file path=xl/ctrlProps/ctrlProp213.xml><?xml version="1.0" encoding="utf-8"?>
<formControlPr xmlns="http://schemas.microsoft.com/office/spreadsheetml/2009/9/main" objectType="CheckBox" fmlaLink="AG350" lockText="1" noThreeD="1"/>
</file>

<file path=xl/ctrlProps/ctrlProp214.xml><?xml version="1.0" encoding="utf-8"?>
<formControlPr xmlns="http://schemas.microsoft.com/office/spreadsheetml/2009/9/main" objectType="CheckBox" fmlaLink="AH350" lockText="1" noThreeD="1"/>
</file>

<file path=xl/ctrlProps/ctrlProp215.xml><?xml version="1.0" encoding="utf-8"?>
<formControlPr xmlns="http://schemas.microsoft.com/office/spreadsheetml/2009/9/main" objectType="CheckBox" fmlaLink="AI350" lockText="1" noThreeD="1"/>
</file>

<file path=xl/ctrlProps/ctrlProp216.xml><?xml version="1.0" encoding="utf-8"?>
<formControlPr xmlns="http://schemas.microsoft.com/office/spreadsheetml/2009/9/main" objectType="CheckBox" fmlaLink="AJ350" lockText="1" noThreeD="1"/>
</file>

<file path=xl/ctrlProps/ctrlProp217.xml><?xml version="1.0" encoding="utf-8"?>
<formControlPr xmlns="http://schemas.microsoft.com/office/spreadsheetml/2009/9/main" objectType="CheckBox" fmlaLink="AK350" lockText="1" noThreeD="1"/>
</file>

<file path=xl/ctrlProps/ctrlProp218.xml><?xml version="1.0" encoding="utf-8"?>
<formControlPr xmlns="http://schemas.microsoft.com/office/spreadsheetml/2009/9/main" objectType="CheckBox" fmlaLink="AL350" lockText="1" noThreeD="1"/>
</file>

<file path=xl/ctrlProps/ctrlProp219.xml><?xml version="1.0" encoding="utf-8"?>
<formControlPr xmlns="http://schemas.microsoft.com/office/spreadsheetml/2009/9/main" objectType="CheckBox" fmlaLink="$AE$374" lockText="1" noThreeD="1"/>
</file>

<file path=xl/ctrlProps/ctrlProp22.xml><?xml version="1.0" encoding="utf-8"?>
<formControlPr xmlns="http://schemas.microsoft.com/office/spreadsheetml/2009/9/main" objectType="CheckBox" fmlaLink="$AE$158" lockText="1" noThreeD="1"/>
</file>

<file path=xl/ctrlProps/ctrlProp220.xml><?xml version="1.0" encoding="utf-8"?>
<formControlPr xmlns="http://schemas.microsoft.com/office/spreadsheetml/2009/9/main" objectType="CheckBox" fmlaLink="AG374" lockText="1" noThreeD="1"/>
</file>

<file path=xl/ctrlProps/ctrlProp221.xml><?xml version="1.0" encoding="utf-8"?>
<formControlPr xmlns="http://schemas.microsoft.com/office/spreadsheetml/2009/9/main" objectType="CheckBox" fmlaLink="AH374" lockText="1" noThreeD="1"/>
</file>

<file path=xl/ctrlProps/ctrlProp222.xml><?xml version="1.0" encoding="utf-8"?>
<formControlPr xmlns="http://schemas.microsoft.com/office/spreadsheetml/2009/9/main" objectType="CheckBox" fmlaLink="AI374" lockText="1" noThreeD="1"/>
</file>

<file path=xl/ctrlProps/ctrlProp223.xml><?xml version="1.0" encoding="utf-8"?>
<formControlPr xmlns="http://schemas.microsoft.com/office/spreadsheetml/2009/9/main" objectType="CheckBox" fmlaLink="AJ374" lockText="1" noThreeD="1"/>
</file>

<file path=xl/ctrlProps/ctrlProp224.xml><?xml version="1.0" encoding="utf-8"?>
<formControlPr xmlns="http://schemas.microsoft.com/office/spreadsheetml/2009/9/main" objectType="CheckBox" fmlaLink="AK374" lockText="1" noThreeD="1"/>
</file>

<file path=xl/ctrlProps/ctrlProp225.xml><?xml version="1.0" encoding="utf-8"?>
<formControlPr xmlns="http://schemas.microsoft.com/office/spreadsheetml/2009/9/main" objectType="CheckBox" fmlaLink="AL374" lockText="1" noThreeD="1"/>
</file>

<file path=xl/ctrlProps/ctrlProp226.xml><?xml version="1.0" encoding="utf-8"?>
<formControlPr xmlns="http://schemas.microsoft.com/office/spreadsheetml/2009/9/main" objectType="CheckBox" fmlaLink="$AF$38" lockText="1" noThreeD="1"/>
</file>

<file path=xl/ctrlProps/ctrlProp227.xml><?xml version="1.0" encoding="utf-8"?>
<formControlPr xmlns="http://schemas.microsoft.com/office/spreadsheetml/2009/9/main" objectType="CheckBox" fmlaLink="$AF$62" lockText="1" noThreeD="1"/>
</file>

<file path=xl/ctrlProps/ctrlProp228.xml><?xml version="1.0" encoding="utf-8"?>
<formControlPr xmlns="http://schemas.microsoft.com/office/spreadsheetml/2009/9/main" objectType="CheckBox" fmlaLink="$AF$86" lockText="1" noThreeD="1"/>
</file>

<file path=xl/ctrlProps/ctrlProp229.xml><?xml version="1.0" encoding="utf-8"?>
<formControlPr xmlns="http://schemas.microsoft.com/office/spreadsheetml/2009/9/main" objectType="CheckBox" fmlaLink="$AF$110" lockText="1" noThreeD="1"/>
</file>

<file path=xl/ctrlProps/ctrlProp23.xml><?xml version="1.0" encoding="utf-8"?>
<formControlPr xmlns="http://schemas.microsoft.com/office/spreadsheetml/2009/9/main" objectType="CheckBox" fmlaLink="$AG158" lockText="1" noThreeD="1"/>
</file>

<file path=xl/ctrlProps/ctrlProp230.xml><?xml version="1.0" encoding="utf-8"?>
<formControlPr xmlns="http://schemas.microsoft.com/office/spreadsheetml/2009/9/main" objectType="CheckBox" fmlaLink="$AF$134" lockText="1" noThreeD="1"/>
</file>

<file path=xl/ctrlProps/ctrlProp231.xml><?xml version="1.0" encoding="utf-8"?>
<formControlPr xmlns="http://schemas.microsoft.com/office/spreadsheetml/2009/9/main" objectType="CheckBox" fmlaLink="$AF$158" lockText="1" noThreeD="1"/>
</file>

<file path=xl/ctrlProps/ctrlProp232.xml><?xml version="1.0" encoding="utf-8"?>
<formControlPr xmlns="http://schemas.microsoft.com/office/spreadsheetml/2009/9/main" objectType="CheckBox" fmlaLink="$AF$182" lockText="1" noThreeD="1"/>
</file>

<file path=xl/ctrlProps/ctrlProp233.xml><?xml version="1.0" encoding="utf-8"?>
<formControlPr xmlns="http://schemas.microsoft.com/office/spreadsheetml/2009/9/main" objectType="CheckBox" fmlaLink="$AF$206" lockText="1" noThreeD="1"/>
</file>

<file path=xl/ctrlProps/ctrlProp234.xml><?xml version="1.0" encoding="utf-8"?>
<formControlPr xmlns="http://schemas.microsoft.com/office/spreadsheetml/2009/9/main" objectType="CheckBox" fmlaLink="$AF$230" lockText="1" noThreeD="1"/>
</file>

<file path=xl/ctrlProps/ctrlProp235.xml><?xml version="1.0" encoding="utf-8"?>
<formControlPr xmlns="http://schemas.microsoft.com/office/spreadsheetml/2009/9/main" objectType="CheckBox" fmlaLink="$AF$254" lockText="1" noThreeD="1"/>
</file>

<file path=xl/ctrlProps/ctrlProp236.xml><?xml version="1.0" encoding="utf-8"?>
<formControlPr xmlns="http://schemas.microsoft.com/office/spreadsheetml/2009/9/main" objectType="CheckBox" fmlaLink="$AF$278" lockText="1" noThreeD="1"/>
</file>

<file path=xl/ctrlProps/ctrlProp237.xml><?xml version="1.0" encoding="utf-8"?>
<formControlPr xmlns="http://schemas.microsoft.com/office/spreadsheetml/2009/9/main" objectType="CheckBox" fmlaLink="$AF$302" lockText="1" noThreeD="1"/>
</file>

<file path=xl/ctrlProps/ctrlProp238.xml><?xml version="1.0" encoding="utf-8"?>
<formControlPr xmlns="http://schemas.microsoft.com/office/spreadsheetml/2009/9/main" objectType="CheckBox" fmlaLink="$AF$326" lockText="1" noThreeD="1"/>
</file>

<file path=xl/ctrlProps/ctrlProp239.xml><?xml version="1.0" encoding="utf-8"?>
<formControlPr xmlns="http://schemas.microsoft.com/office/spreadsheetml/2009/9/main" objectType="CheckBox" fmlaLink="$AF$350" lockText="1" noThreeD="1"/>
</file>

<file path=xl/ctrlProps/ctrlProp24.xml><?xml version="1.0" encoding="utf-8"?>
<formControlPr xmlns="http://schemas.microsoft.com/office/spreadsheetml/2009/9/main" objectType="CheckBox" fmlaLink="$AH158" lockText="1" noThreeD="1"/>
</file>

<file path=xl/ctrlProps/ctrlProp240.xml><?xml version="1.0" encoding="utf-8"?>
<formControlPr xmlns="http://schemas.microsoft.com/office/spreadsheetml/2009/9/main" objectType="CheckBox" fmlaLink="$AF$374" lockText="1" noThreeD="1"/>
</file>

<file path=xl/ctrlProps/ctrlProp241.xml><?xml version="1.0" encoding="utf-8"?>
<formControlPr xmlns="http://schemas.microsoft.com/office/spreadsheetml/2009/9/main" objectType="CheckBox" fmlaLink="$AE$170" lockText="1" noThreeD="1"/>
</file>

<file path=xl/ctrlProps/ctrlProp242.xml><?xml version="1.0" encoding="utf-8"?>
<formControlPr xmlns="http://schemas.microsoft.com/office/spreadsheetml/2009/9/main" objectType="CheckBox" fmlaLink="$AG$170" lockText="1" noThreeD="1"/>
</file>

<file path=xl/ctrlProps/ctrlProp243.xml><?xml version="1.0" encoding="utf-8"?>
<formControlPr xmlns="http://schemas.microsoft.com/office/spreadsheetml/2009/9/main" objectType="CheckBox" fmlaLink="$AH$170" lockText="1" noThreeD="1"/>
</file>

<file path=xl/ctrlProps/ctrlProp244.xml><?xml version="1.0" encoding="utf-8"?>
<formControlPr xmlns="http://schemas.microsoft.com/office/spreadsheetml/2009/9/main" objectType="CheckBox" fmlaLink="$AI$170" lockText="1" noThreeD="1"/>
</file>

<file path=xl/ctrlProps/ctrlProp245.xml><?xml version="1.0" encoding="utf-8"?>
<formControlPr xmlns="http://schemas.microsoft.com/office/spreadsheetml/2009/9/main" objectType="CheckBox" fmlaLink="$AJ$170" lockText="1" noThreeD="1"/>
</file>

<file path=xl/ctrlProps/ctrlProp246.xml><?xml version="1.0" encoding="utf-8"?>
<formControlPr xmlns="http://schemas.microsoft.com/office/spreadsheetml/2009/9/main" objectType="CheckBox" fmlaLink="$AK$170" lockText="1" noThreeD="1"/>
</file>

<file path=xl/ctrlProps/ctrlProp247.xml><?xml version="1.0" encoding="utf-8"?>
<formControlPr xmlns="http://schemas.microsoft.com/office/spreadsheetml/2009/9/main" objectType="CheckBox" fmlaLink="$AL$170" lockText="1" noThreeD="1"/>
</file>

<file path=xl/ctrlProps/ctrlProp248.xml><?xml version="1.0" encoding="utf-8"?>
<formControlPr xmlns="http://schemas.microsoft.com/office/spreadsheetml/2009/9/main" objectType="CheckBox" fmlaLink="$AE$236" lockText="1" noThreeD="1"/>
</file>

<file path=xl/ctrlProps/ctrlProp249.xml><?xml version="1.0" encoding="utf-8"?>
<formControlPr xmlns="http://schemas.microsoft.com/office/spreadsheetml/2009/9/main" objectType="CheckBox" fmlaLink="$AG$236" lockText="1" noThreeD="1"/>
</file>

<file path=xl/ctrlProps/ctrlProp25.xml><?xml version="1.0" encoding="utf-8"?>
<formControlPr xmlns="http://schemas.microsoft.com/office/spreadsheetml/2009/9/main" objectType="CheckBox" fmlaLink="$AI158" lockText="1" noThreeD="1"/>
</file>

<file path=xl/ctrlProps/ctrlProp250.xml><?xml version="1.0" encoding="utf-8"?>
<formControlPr xmlns="http://schemas.microsoft.com/office/spreadsheetml/2009/9/main" objectType="CheckBox" fmlaLink="$AH$236" lockText="1" noThreeD="1"/>
</file>

<file path=xl/ctrlProps/ctrlProp251.xml><?xml version="1.0" encoding="utf-8"?>
<formControlPr xmlns="http://schemas.microsoft.com/office/spreadsheetml/2009/9/main" objectType="CheckBox" fmlaLink="$AI$236" lockText="1" noThreeD="1"/>
</file>

<file path=xl/ctrlProps/ctrlProp252.xml><?xml version="1.0" encoding="utf-8"?>
<formControlPr xmlns="http://schemas.microsoft.com/office/spreadsheetml/2009/9/main" objectType="CheckBox" fmlaLink="$AJ$236" lockText="1" noThreeD="1"/>
</file>

<file path=xl/ctrlProps/ctrlProp253.xml><?xml version="1.0" encoding="utf-8"?>
<formControlPr xmlns="http://schemas.microsoft.com/office/spreadsheetml/2009/9/main" objectType="CheckBox" fmlaLink="$AK$236" lockText="1" noThreeD="1"/>
</file>

<file path=xl/ctrlProps/ctrlProp254.xml><?xml version="1.0" encoding="utf-8"?>
<formControlPr xmlns="http://schemas.microsoft.com/office/spreadsheetml/2009/9/main" objectType="CheckBox" fmlaLink="$AL$236" lockText="1" noThreeD="1"/>
</file>

<file path=xl/ctrlProps/ctrlProp255.xml><?xml version="1.0" encoding="utf-8"?>
<formControlPr xmlns="http://schemas.microsoft.com/office/spreadsheetml/2009/9/main" objectType="CheckBox" fmlaLink="$AE$203" lockText="1" noThreeD="1"/>
</file>

<file path=xl/ctrlProps/ctrlProp256.xml><?xml version="1.0" encoding="utf-8"?>
<formControlPr xmlns="http://schemas.microsoft.com/office/spreadsheetml/2009/9/main" objectType="CheckBox" fmlaLink="$AG$203" lockText="1" noThreeD="1"/>
</file>

<file path=xl/ctrlProps/ctrlProp257.xml><?xml version="1.0" encoding="utf-8"?>
<formControlPr xmlns="http://schemas.microsoft.com/office/spreadsheetml/2009/9/main" objectType="CheckBox" fmlaLink="$AH$203" lockText="1" noThreeD="1"/>
</file>

<file path=xl/ctrlProps/ctrlProp258.xml><?xml version="1.0" encoding="utf-8"?>
<formControlPr xmlns="http://schemas.microsoft.com/office/spreadsheetml/2009/9/main" objectType="CheckBox" fmlaLink="$AI$203" lockText="1" noThreeD="1"/>
</file>

<file path=xl/ctrlProps/ctrlProp259.xml><?xml version="1.0" encoding="utf-8"?>
<formControlPr xmlns="http://schemas.microsoft.com/office/spreadsheetml/2009/9/main" objectType="CheckBox" fmlaLink="$AJ$203" lockText="1" noThreeD="1"/>
</file>

<file path=xl/ctrlProps/ctrlProp26.xml><?xml version="1.0" encoding="utf-8"?>
<formControlPr xmlns="http://schemas.microsoft.com/office/spreadsheetml/2009/9/main" objectType="CheckBox" fmlaLink="$AJ158" lockText="1" noThreeD="1"/>
</file>

<file path=xl/ctrlProps/ctrlProp260.xml><?xml version="1.0" encoding="utf-8"?>
<formControlPr xmlns="http://schemas.microsoft.com/office/spreadsheetml/2009/9/main" objectType="CheckBox" fmlaLink="$AK$203" lockText="1" noThreeD="1"/>
</file>

<file path=xl/ctrlProps/ctrlProp261.xml><?xml version="1.0" encoding="utf-8"?>
<formControlPr xmlns="http://schemas.microsoft.com/office/spreadsheetml/2009/9/main" objectType="CheckBox" fmlaLink="$AL$203" lockText="1" noThreeD="1"/>
</file>

<file path=xl/ctrlProps/ctrlProp262.xml><?xml version="1.0" encoding="utf-8"?>
<formControlPr xmlns="http://schemas.microsoft.com/office/spreadsheetml/2009/9/main" objectType="CheckBox" fmlaLink="$AE$269" lockText="1" noThreeD="1"/>
</file>

<file path=xl/ctrlProps/ctrlProp263.xml><?xml version="1.0" encoding="utf-8"?>
<formControlPr xmlns="http://schemas.microsoft.com/office/spreadsheetml/2009/9/main" objectType="CheckBox" fmlaLink="$AG$269" lockText="1" noThreeD="1"/>
</file>

<file path=xl/ctrlProps/ctrlProp264.xml><?xml version="1.0" encoding="utf-8"?>
<formControlPr xmlns="http://schemas.microsoft.com/office/spreadsheetml/2009/9/main" objectType="CheckBox" fmlaLink="$AH$269" lockText="1" noThreeD="1"/>
</file>

<file path=xl/ctrlProps/ctrlProp265.xml><?xml version="1.0" encoding="utf-8"?>
<formControlPr xmlns="http://schemas.microsoft.com/office/spreadsheetml/2009/9/main" objectType="CheckBox" fmlaLink="$AI$269" lockText="1" noThreeD="1"/>
</file>

<file path=xl/ctrlProps/ctrlProp266.xml><?xml version="1.0" encoding="utf-8"?>
<formControlPr xmlns="http://schemas.microsoft.com/office/spreadsheetml/2009/9/main" objectType="CheckBox" fmlaLink="$AJ$269" lockText="1" noThreeD="1"/>
</file>

<file path=xl/ctrlProps/ctrlProp267.xml><?xml version="1.0" encoding="utf-8"?>
<formControlPr xmlns="http://schemas.microsoft.com/office/spreadsheetml/2009/9/main" objectType="CheckBox" fmlaLink="$AK$269" lockText="1" noThreeD="1"/>
</file>

<file path=xl/ctrlProps/ctrlProp268.xml><?xml version="1.0" encoding="utf-8"?>
<formControlPr xmlns="http://schemas.microsoft.com/office/spreadsheetml/2009/9/main" objectType="CheckBox" fmlaLink="$AL$269" lockText="1" noThreeD="1"/>
</file>

<file path=xl/ctrlProps/ctrlProp269.xml><?xml version="1.0" encoding="utf-8"?>
<formControlPr xmlns="http://schemas.microsoft.com/office/spreadsheetml/2009/9/main" objectType="CheckBox" fmlaLink="$AE$335" lockText="1" noThreeD="1"/>
</file>

<file path=xl/ctrlProps/ctrlProp27.xml><?xml version="1.0" encoding="utf-8"?>
<formControlPr xmlns="http://schemas.microsoft.com/office/spreadsheetml/2009/9/main" objectType="CheckBox" fmlaLink="$AK158" lockText="1" noThreeD="1"/>
</file>

<file path=xl/ctrlProps/ctrlProp270.xml><?xml version="1.0" encoding="utf-8"?>
<formControlPr xmlns="http://schemas.microsoft.com/office/spreadsheetml/2009/9/main" objectType="CheckBox" fmlaLink="$AG$335" lockText="1" noThreeD="1"/>
</file>

<file path=xl/ctrlProps/ctrlProp271.xml><?xml version="1.0" encoding="utf-8"?>
<formControlPr xmlns="http://schemas.microsoft.com/office/spreadsheetml/2009/9/main" objectType="CheckBox" fmlaLink="$AH$335" lockText="1" noThreeD="1"/>
</file>

<file path=xl/ctrlProps/ctrlProp272.xml><?xml version="1.0" encoding="utf-8"?>
<formControlPr xmlns="http://schemas.microsoft.com/office/spreadsheetml/2009/9/main" objectType="CheckBox" fmlaLink="$AI$335" lockText="1" noThreeD="1"/>
</file>

<file path=xl/ctrlProps/ctrlProp273.xml><?xml version="1.0" encoding="utf-8"?>
<formControlPr xmlns="http://schemas.microsoft.com/office/spreadsheetml/2009/9/main" objectType="CheckBox" fmlaLink="$AJ$335" lockText="1" noThreeD="1"/>
</file>

<file path=xl/ctrlProps/ctrlProp274.xml><?xml version="1.0" encoding="utf-8"?>
<formControlPr xmlns="http://schemas.microsoft.com/office/spreadsheetml/2009/9/main" objectType="CheckBox" fmlaLink="$AK$335" lockText="1" noThreeD="1"/>
</file>

<file path=xl/ctrlProps/ctrlProp275.xml><?xml version="1.0" encoding="utf-8"?>
<formControlPr xmlns="http://schemas.microsoft.com/office/spreadsheetml/2009/9/main" objectType="CheckBox" fmlaLink="$AL$335" lockText="1" noThreeD="1"/>
</file>

<file path=xl/ctrlProps/ctrlProp276.xml><?xml version="1.0" encoding="utf-8"?>
<formControlPr xmlns="http://schemas.microsoft.com/office/spreadsheetml/2009/9/main" objectType="CheckBox" fmlaLink="$AE$302" lockText="1" noThreeD="1"/>
</file>

<file path=xl/ctrlProps/ctrlProp277.xml><?xml version="1.0" encoding="utf-8"?>
<formControlPr xmlns="http://schemas.microsoft.com/office/spreadsheetml/2009/9/main" objectType="CheckBox" fmlaLink="$AG$302" lockText="1" noThreeD="1"/>
</file>

<file path=xl/ctrlProps/ctrlProp278.xml><?xml version="1.0" encoding="utf-8"?>
<formControlPr xmlns="http://schemas.microsoft.com/office/spreadsheetml/2009/9/main" objectType="CheckBox" fmlaLink="$AH$302" lockText="1" noThreeD="1"/>
</file>

<file path=xl/ctrlProps/ctrlProp279.xml><?xml version="1.0" encoding="utf-8"?>
<formControlPr xmlns="http://schemas.microsoft.com/office/spreadsheetml/2009/9/main" objectType="CheckBox" fmlaLink="$AI$302" lockText="1" noThreeD="1"/>
</file>

<file path=xl/ctrlProps/ctrlProp28.xml><?xml version="1.0" encoding="utf-8"?>
<formControlPr xmlns="http://schemas.microsoft.com/office/spreadsheetml/2009/9/main" objectType="CheckBox" fmlaLink="$AL158" lockText="1" noThreeD="1"/>
</file>

<file path=xl/ctrlProps/ctrlProp280.xml><?xml version="1.0" encoding="utf-8"?>
<formControlPr xmlns="http://schemas.microsoft.com/office/spreadsheetml/2009/9/main" objectType="CheckBox" fmlaLink="$AJ$302" lockText="1" noThreeD="1"/>
</file>

<file path=xl/ctrlProps/ctrlProp281.xml><?xml version="1.0" encoding="utf-8"?>
<formControlPr xmlns="http://schemas.microsoft.com/office/spreadsheetml/2009/9/main" objectType="CheckBox" fmlaLink="$AK$302" lockText="1" noThreeD="1"/>
</file>

<file path=xl/ctrlProps/ctrlProp282.xml><?xml version="1.0" encoding="utf-8"?>
<formControlPr xmlns="http://schemas.microsoft.com/office/spreadsheetml/2009/9/main" objectType="CheckBox" fmlaLink="$AL$302" lockText="1" noThreeD="1"/>
</file>

<file path=xl/ctrlProps/ctrlProp283.xml><?xml version="1.0" encoding="utf-8"?>
<formControlPr xmlns="http://schemas.microsoft.com/office/spreadsheetml/2009/9/main" objectType="CheckBox" fmlaLink="$AE$368" lockText="1" noThreeD="1"/>
</file>

<file path=xl/ctrlProps/ctrlProp284.xml><?xml version="1.0" encoding="utf-8"?>
<formControlPr xmlns="http://schemas.microsoft.com/office/spreadsheetml/2009/9/main" objectType="CheckBox" fmlaLink="$AG$368" lockText="1" noThreeD="1"/>
</file>

<file path=xl/ctrlProps/ctrlProp285.xml><?xml version="1.0" encoding="utf-8"?>
<formControlPr xmlns="http://schemas.microsoft.com/office/spreadsheetml/2009/9/main" objectType="CheckBox" fmlaLink="$AH$368" lockText="1" noThreeD="1"/>
</file>

<file path=xl/ctrlProps/ctrlProp286.xml><?xml version="1.0" encoding="utf-8"?>
<formControlPr xmlns="http://schemas.microsoft.com/office/spreadsheetml/2009/9/main" objectType="CheckBox" fmlaLink="$AI$368" lockText="1" noThreeD="1"/>
</file>

<file path=xl/ctrlProps/ctrlProp287.xml><?xml version="1.0" encoding="utf-8"?>
<formControlPr xmlns="http://schemas.microsoft.com/office/spreadsheetml/2009/9/main" objectType="CheckBox" fmlaLink="$AJ$368" lockText="1" noThreeD="1"/>
</file>

<file path=xl/ctrlProps/ctrlProp288.xml><?xml version="1.0" encoding="utf-8"?>
<formControlPr xmlns="http://schemas.microsoft.com/office/spreadsheetml/2009/9/main" objectType="CheckBox" fmlaLink="$AK$368" lockText="1" noThreeD="1"/>
</file>

<file path=xl/ctrlProps/ctrlProp289.xml><?xml version="1.0" encoding="utf-8"?>
<formControlPr xmlns="http://schemas.microsoft.com/office/spreadsheetml/2009/9/main" objectType="CheckBox" fmlaLink="$AL$368" lockText="1" noThreeD="1"/>
</file>

<file path=xl/ctrlProps/ctrlProp29.xml><?xml version="1.0" encoding="utf-8"?>
<formControlPr xmlns="http://schemas.microsoft.com/office/spreadsheetml/2009/9/main" objectType="CheckBox" fmlaLink="$AE$182" lockText="1" noThreeD="1"/>
</file>

<file path=xl/ctrlProps/ctrlProp290.xml><?xml version="1.0" encoding="utf-8"?>
<formControlPr xmlns="http://schemas.microsoft.com/office/spreadsheetml/2009/9/main" objectType="CheckBox" fmlaLink="$AE$434" lockText="1" noThreeD="1"/>
</file>

<file path=xl/ctrlProps/ctrlProp291.xml><?xml version="1.0" encoding="utf-8"?>
<formControlPr xmlns="http://schemas.microsoft.com/office/spreadsheetml/2009/9/main" objectType="CheckBox" fmlaLink="$AG$434" lockText="1" noThreeD="1"/>
</file>

<file path=xl/ctrlProps/ctrlProp292.xml><?xml version="1.0" encoding="utf-8"?>
<formControlPr xmlns="http://schemas.microsoft.com/office/spreadsheetml/2009/9/main" objectType="CheckBox" fmlaLink="$AH$434" lockText="1" noThreeD="1"/>
</file>

<file path=xl/ctrlProps/ctrlProp293.xml><?xml version="1.0" encoding="utf-8"?>
<formControlPr xmlns="http://schemas.microsoft.com/office/spreadsheetml/2009/9/main" objectType="CheckBox" fmlaLink="$AI$434" lockText="1" noThreeD="1"/>
</file>

<file path=xl/ctrlProps/ctrlProp294.xml><?xml version="1.0" encoding="utf-8"?>
<formControlPr xmlns="http://schemas.microsoft.com/office/spreadsheetml/2009/9/main" objectType="CheckBox" fmlaLink="$AJ$434" lockText="1" noThreeD="1"/>
</file>

<file path=xl/ctrlProps/ctrlProp295.xml><?xml version="1.0" encoding="utf-8"?>
<formControlPr xmlns="http://schemas.microsoft.com/office/spreadsheetml/2009/9/main" objectType="CheckBox" fmlaLink="$AK$434" lockText="1" noThreeD="1"/>
</file>

<file path=xl/ctrlProps/ctrlProp296.xml><?xml version="1.0" encoding="utf-8"?>
<formControlPr xmlns="http://schemas.microsoft.com/office/spreadsheetml/2009/9/main" objectType="CheckBox" fmlaLink="$AL$434" lockText="1" noThreeD="1"/>
</file>

<file path=xl/ctrlProps/ctrlProp297.xml><?xml version="1.0" encoding="utf-8"?>
<formControlPr xmlns="http://schemas.microsoft.com/office/spreadsheetml/2009/9/main" objectType="CheckBox" fmlaLink="$AE$401" lockText="1" noThreeD="1"/>
</file>

<file path=xl/ctrlProps/ctrlProp298.xml><?xml version="1.0" encoding="utf-8"?>
<formControlPr xmlns="http://schemas.microsoft.com/office/spreadsheetml/2009/9/main" objectType="CheckBox" fmlaLink="$AG$401" lockText="1" noThreeD="1"/>
</file>

<file path=xl/ctrlProps/ctrlProp299.xml><?xml version="1.0" encoding="utf-8"?>
<formControlPr xmlns="http://schemas.microsoft.com/office/spreadsheetml/2009/9/main" objectType="CheckBox" fmlaLink="$AH$401" lockText="1" noThreeD="1"/>
</file>

<file path=xl/ctrlProps/ctrlProp3.xml><?xml version="1.0" encoding="utf-8"?>
<formControlPr xmlns="http://schemas.microsoft.com/office/spreadsheetml/2009/9/main" objectType="CheckBox" fmlaLink="$AH86" lockText="1" noThreeD="1"/>
</file>

<file path=xl/ctrlProps/ctrlProp30.xml><?xml version="1.0" encoding="utf-8"?>
<formControlPr xmlns="http://schemas.microsoft.com/office/spreadsheetml/2009/9/main" objectType="CheckBox" fmlaLink="$AG182" lockText="1" noThreeD="1"/>
</file>

<file path=xl/ctrlProps/ctrlProp300.xml><?xml version="1.0" encoding="utf-8"?>
<formControlPr xmlns="http://schemas.microsoft.com/office/spreadsheetml/2009/9/main" objectType="CheckBox" fmlaLink="$AI$401" lockText="1" noThreeD="1"/>
</file>

<file path=xl/ctrlProps/ctrlProp301.xml><?xml version="1.0" encoding="utf-8"?>
<formControlPr xmlns="http://schemas.microsoft.com/office/spreadsheetml/2009/9/main" objectType="CheckBox" fmlaLink="$AJ$401" lockText="1" noThreeD="1"/>
</file>

<file path=xl/ctrlProps/ctrlProp302.xml><?xml version="1.0" encoding="utf-8"?>
<formControlPr xmlns="http://schemas.microsoft.com/office/spreadsheetml/2009/9/main" objectType="CheckBox" fmlaLink="$AK$401" lockText="1" noThreeD="1"/>
</file>

<file path=xl/ctrlProps/ctrlProp303.xml><?xml version="1.0" encoding="utf-8"?>
<formControlPr xmlns="http://schemas.microsoft.com/office/spreadsheetml/2009/9/main" objectType="CheckBox" fmlaLink="$AL$401" lockText="1" noThreeD="1"/>
</file>

<file path=xl/ctrlProps/ctrlProp304.xml><?xml version="1.0" encoding="utf-8"?>
<formControlPr xmlns="http://schemas.microsoft.com/office/spreadsheetml/2009/9/main" objectType="CheckBox" fmlaLink="$AE$467" lockText="1" noThreeD="1"/>
</file>

<file path=xl/ctrlProps/ctrlProp305.xml><?xml version="1.0" encoding="utf-8"?>
<formControlPr xmlns="http://schemas.microsoft.com/office/spreadsheetml/2009/9/main" objectType="CheckBox" fmlaLink="$AG$467" lockText="1" noThreeD="1"/>
</file>

<file path=xl/ctrlProps/ctrlProp306.xml><?xml version="1.0" encoding="utf-8"?>
<formControlPr xmlns="http://schemas.microsoft.com/office/spreadsheetml/2009/9/main" objectType="CheckBox" fmlaLink="$AH$467" lockText="1" noThreeD="1"/>
</file>

<file path=xl/ctrlProps/ctrlProp307.xml><?xml version="1.0" encoding="utf-8"?>
<formControlPr xmlns="http://schemas.microsoft.com/office/spreadsheetml/2009/9/main" objectType="CheckBox" fmlaLink="$AI$467" lockText="1" noThreeD="1"/>
</file>

<file path=xl/ctrlProps/ctrlProp308.xml><?xml version="1.0" encoding="utf-8"?>
<formControlPr xmlns="http://schemas.microsoft.com/office/spreadsheetml/2009/9/main" objectType="CheckBox" fmlaLink="$AJ$467" lockText="1" noThreeD="1"/>
</file>

<file path=xl/ctrlProps/ctrlProp309.xml><?xml version="1.0" encoding="utf-8"?>
<formControlPr xmlns="http://schemas.microsoft.com/office/spreadsheetml/2009/9/main" objectType="CheckBox" fmlaLink="$AK$467" lockText="1" noThreeD="1"/>
</file>

<file path=xl/ctrlProps/ctrlProp31.xml><?xml version="1.0" encoding="utf-8"?>
<formControlPr xmlns="http://schemas.microsoft.com/office/spreadsheetml/2009/9/main" objectType="CheckBox" fmlaLink="$AH182" lockText="1" noThreeD="1"/>
</file>

<file path=xl/ctrlProps/ctrlProp310.xml><?xml version="1.0" encoding="utf-8"?>
<formControlPr xmlns="http://schemas.microsoft.com/office/spreadsheetml/2009/9/main" objectType="CheckBox" fmlaLink="$AL$467" lockText="1" noThreeD="1"/>
</file>

<file path=xl/ctrlProps/ctrlProp311.xml><?xml version="1.0" encoding="utf-8"?>
<formControlPr xmlns="http://schemas.microsoft.com/office/spreadsheetml/2009/9/main" objectType="CheckBox" fmlaLink="$AE$500" lockText="1" noThreeD="1"/>
</file>

<file path=xl/ctrlProps/ctrlProp312.xml><?xml version="1.0" encoding="utf-8"?>
<formControlPr xmlns="http://schemas.microsoft.com/office/spreadsheetml/2009/9/main" objectType="CheckBox" fmlaLink="$AG$500" lockText="1" noThreeD="1"/>
</file>

<file path=xl/ctrlProps/ctrlProp313.xml><?xml version="1.0" encoding="utf-8"?>
<formControlPr xmlns="http://schemas.microsoft.com/office/spreadsheetml/2009/9/main" objectType="CheckBox" fmlaLink="$AH$500" lockText="1" noThreeD="1"/>
</file>

<file path=xl/ctrlProps/ctrlProp314.xml><?xml version="1.0" encoding="utf-8"?>
<formControlPr xmlns="http://schemas.microsoft.com/office/spreadsheetml/2009/9/main" objectType="CheckBox" fmlaLink="$AI$500" lockText="1" noThreeD="1"/>
</file>

<file path=xl/ctrlProps/ctrlProp315.xml><?xml version="1.0" encoding="utf-8"?>
<formControlPr xmlns="http://schemas.microsoft.com/office/spreadsheetml/2009/9/main" objectType="CheckBox" fmlaLink="$AJ$500" lockText="1" noThreeD="1"/>
</file>

<file path=xl/ctrlProps/ctrlProp316.xml><?xml version="1.0" encoding="utf-8"?>
<formControlPr xmlns="http://schemas.microsoft.com/office/spreadsheetml/2009/9/main" objectType="CheckBox" fmlaLink="$AK$500" lockText="1" noThreeD="1"/>
</file>

<file path=xl/ctrlProps/ctrlProp317.xml><?xml version="1.0" encoding="utf-8"?>
<formControlPr xmlns="http://schemas.microsoft.com/office/spreadsheetml/2009/9/main" objectType="CheckBox" fmlaLink="$AL$500" lockText="1" noThreeD="1"/>
</file>

<file path=xl/ctrlProps/ctrlProp318.xml><?xml version="1.0" encoding="utf-8"?>
<formControlPr xmlns="http://schemas.microsoft.com/office/spreadsheetml/2009/9/main" objectType="CheckBox" fmlaLink="$AE$38" lockText="1" noThreeD="1"/>
</file>

<file path=xl/ctrlProps/ctrlProp319.xml><?xml version="1.0" encoding="utf-8"?>
<formControlPr xmlns="http://schemas.microsoft.com/office/spreadsheetml/2009/9/main" objectType="CheckBox" fmlaLink="AG38" lockText="1" noThreeD="1"/>
</file>

<file path=xl/ctrlProps/ctrlProp32.xml><?xml version="1.0" encoding="utf-8"?>
<formControlPr xmlns="http://schemas.microsoft.com/office/spreadsheetml/2009/9/main" objectType="CheckBox" fmlaLink="$AI182" lockText="1" noThreeD="1"/>
</file>

<file path=xl/ctrlProps/ctrlProp320.xml><?xml version="1.0" encoding="utf-8"?>
<formControlPr xmlns="http://schemas.microsoft.com/office/spreadsheetml/2009/9/main" objectType="CheckBox" fmlaLink="AH38" lockText="1" noThreeD="1"/>
</file>

<file path=xl/ctrlProps/ctrlProp321.xml><?xml version="1.0" encoding="utf-8"?>
<formControlPr xmlns="http://schemas.microsoft.com/office/spreadsheetml/2009/9/main" objectType="CheckBox" fmlaLink="AI38" lockText="1" noThreeD="1"/>
</file>

<file path=xl/ctrlProps/ctrlProp322.xml><?xml version="1.0" encoding="utf-8"?>
<formControlPr xmlns="http://schemas.microsoft.com/office/spreadsheetml/2009/9/main" objectType="CheckBox" fmlaLink="AJ38" lockText="1" noThreeD="1"/>
</file>

<file path=xl/ctrlProps/ctrlProp323.xml><?xml version="1.0" encoding="utf-8"?>
<formControlPr xmlns="http://schemas.microsoft.com/office/spreadsheetml/2009/9/main" objectType="CheckBox" fmlaLink="AK38" lockText="1" noThreeD="1"/>
</file>

<file path=xl/ctrlProps/ctrlProp324.xml><?xml version="1.0" encoding="utf-8"?>
<formControlPr xmlns="http://schemas.microsoft.com/office/spreadsheetml/2009/9/main" objectType="CheckBox" fmlaLink="AL38" lockText="1" noThreeD="1"/>
</file>

<file path=xl/ctrlProps/ctrlProp325.xml><?xml version="1.0" encoding="utf-8"?>
<formControlPr xmlns="http://schemas.microsoft.com/office/spreadsheetml/2009/9/main" objectType="CheckBox" fmlaLink="$AE$71" lockText="1" noThreeD="1"/>
</file>

<file path=xl/ctrlProps/ctrlProp326.xml><?xml version="1.0" encoding="utf-8"?>
<formControlPr xmlns="http://schemas.microsoft.com/office/spreadsheetml/2009/9/main" objectType="CheckBox" fmlaLink="$AG$71" lockText="1" noThreeD="1"/>
</file>

<file path=xl/ctrlProps/ctrlProp327.xml><?xml version="1.0" encoding="utf-8"?>
<formControlPr xmlns="http://schemas.microsoft.com/office/spreadsheetml/2009/9/main" objectType="CheckBox" fmlaLink="$AH$71" lockText="1" noThreeD="1"/>
</file>

<file path=xl/ctrlProps/ctrlProp328.xml><?xml version="1.0" encoding="utf-8"?>
<formControlPr xmlns="http://schemas.microsoft.com/office/spreadsheetml/2009/9/main" objectType="CheckBox" fmlaLink="$AI$71" lockText="1" noThreeD="1"/>
</file>

<file path=xl/ctrlProps/ctrlProp329.xml><?xml version="1.0" encoding="utf-8"?>
<formControlPr xmlns="http://schemas.microsoft.com/office/spreadsheetml/2009/9/main" objectType="CheckBox" fmlaLink="$AJ$71" lockText="1" noThreeD="1"/>
</file>

<file path=xl/ctrlProps/ctrlProp33.xml><?xml version="1.0" encoding="utf-8"?>
<formControlPr xmlns="http://schemas.microsoft.com/office/spreadsheetml/2009/9/main" objectType="CheckBox" fmlaLink="$AJ182" lockText="1" noThreeD="1"/>
</file>

<file path=xl/ctrlProps/ctrlProp330.xml><?xml version="1.0" encoding="utf-8"?>
<formControlPr xmlns="http://schemas.microsoft.com/office/spreadsheetml/2009/9/main" objectType="CheckBox" fmlaLink="$AK$71" lockText="1" noThreeD="1"/>
</file>

<file path=xl/ctrlProps/ctrlProp331.xml><?xml version="1.0" encoding="utf-8"?>
<formControlPr xmlns="http://schemas.microsoft.com/office/spreadsheetml/2009/9/main" objectType="CheckBox" fmlaLink="$AL$71" lockText="1" noThreeD="1"/>
</file>

<file path=xl/ctrlProps/ctrlProp332.xml><?xml version="1.0" encoding="utf-8"?>
<formControlPr xmlns="http://schemas.microsoft.com/office/spreadsheetml/2009/9/main" objectType="CheckBox" fmlaLink="$AE$104" lockText="1" noThreeD="1"/>
</file>

<file path=xl/ctrlProps/ctrlProp333.xml><?xml version="1.0" encoding="utf-8"?>
<formControlPr xmlns="http://schemas.microsoft.com/office/spreadsheetml/2009/9/main" objectType="CheckBox" fmlaLink="$AG$104" lockText="1" noThreeD="1"/>
</file>

<file path=xl/ctrlProps/ctrlProp334.xml><?xml version="1.0" encoding="utf-8"?>
<formControlPr xmlns="http://schemas.microsoft.com/office/spreadsheetml/2009/9/main" objectType="CheckBox" fmlaLink="$AH$104" lockText="1" noThreeD="1"/>
</file>

<file path=xl/ctrlProps/ctrlProp335.xml><?xml version="1.0" encoding="utf-8"?>
<formControlPr xmlns="http://schemas.microsoft.com/office/spreadsheetml/2009/9/main" objectType="CheckBox" fmlaLink="$AI$104" lockText="1" noThreeD="1"/>
</file>

<file path=xl/ctrlProps/ctrlProp336.xml><?xml version="1.0" encoding="utf-8"?>
<formControlPr xmlns="http://schemas.microsoft.com/office/spreadsheetml/2009/9/main" objectType="CheckBox" fmlaLink="$AJ$104" lockText="1" noThreeD="1"/>
</file>

<file path=xl/ctrlProps/ctrlProp337.xml><?xml version="1.0" encoding="utf-8"?>
<formControlPr xmlns="http://schemas.microsoft.com/office/spreadsheetml/2009/9/main" objectType="CheckBox" fmlaLink="$AK$104" lockText="1" noThreeD="1"/>
</file>

<file path=xl/ctrlProps/ctrlProp338.xml><?xml version="1.0" encoding="utf-8"?>
<formControlPr xmlns="http://schemas.microsoft.com/office/spreadsheetml/2009/9/main" objectType="CheckBox" fmlaLink="$AL$104" lockText="1" noThreeD="1"/>
</file>

<file path=xl/ctrlProps/ctrlProp339.xml><?xml version="1.0" encoding="utf-8"?>
<formControlPr xmlns="http://schemas.microsoft.com/office/spreadsheetml/2009/9/main" objectType="CheckBox" fmlaLink="$AE$137" lockText="1" noThreeD="1"/>
</file>

<file path=xl/ctrlProps/ctrlProp34.xml><?xml version="1.0" encoding="utf-8"?>
<formControlPr xmlns="http://schemas.microsoft.com/office/spreadsheetml/2009/9/main" objectType="CheckBox" fmlaLink="$AK182" lockText="1" noThreeD="1"/>
</file>

<file path=xl/ctrlProps/ctrlProp340.xml><?xml version="1.0" encoding="utf-8"?>
<formControlPr xmlns="http://schemas.microsoft.com/office/spreadsheetml/2009/9/main" objectType="CheckBox" fmlaLink="$AG$137" lockText="1" noThreeD="1"/>
</file>

<file path=xl/ctrlProps/ctrlProp341.xml><?xml version="1.0" encoding="utf-8"?>
<formControlPr xmlns="http://schemas.microsoft.com/office/spreadsheetml/2009/9/main" objectType="CheckBox" fmlaLink="$AH$137" lockText="1" noThreeD="1"/>
</file>

<file path=xl/ctrlProps/ctrlProp342.xml><?xml version="1.0" encoding="utf-8"?>
<formControlPr xmlns="http://schemas.microsoft.com/office/spreadsheetml/2009/9/main" objectType="CheckBox" fmlaLink="$AI$137" lockText="1" noThreeD="1"/>
</file>

<file path=xl/ctrlProps/ctrlProp343.xml><?xml version="1.0" encoding="utf-8"?>
<formControlPr xmlns="http://schemas.microsoft.com/office/spreadsheetml/2009/9/main" objectType="CheckBox" fmlaLink="$AJ$137" lockText="1" noThreeD="1"/>
</file>

<file path=xl/ctrlProps/ctrlProp344.xml><?xml version="1.0" encoding="utf-8"?>
<formControlPr xmlns="http://schemas.microsoft.com/office/spreadsheetml/2009/9/main" objectType="CheckBox" fmlaLink="$AK$137" lockText="1" noThreeD="1"/>
</file>

<file path=xl/ctrlProps/ctrlProp345.xml><?xml version="1.0" encoding="utf-8"?>
<formControlPr xmlns="http://schemas.microsoft.com/office/spreadsheetml/2009/9/main" objectType="CheckBox" fmlaLink="$AL$137" lockText="1" noThreeD="1"/>
</file>

<file path=xl/ctrlProps/ctrlProp346.xml><?xml version="1.0" encoding="utf-8"?>
<formControlPr xmlns="http://schemas.microsoft.com/office/spreadsheetml/2009/9/main" objectType="CheckBox" fmlaLink="$AF$38" lockText="1" noThreeD="1"/>
</file>

<file path=xl/ctrlProps/ctrlProp347.xml><?xml version="1.0" encoding="utf-8"?>
<formControlPr xmlns="http://schemas.microsoft.com/office/spreadsheetml/2009/9/main" objectType="CheckBox" fmlaLink="$AF$71" lockText="1" noThreeD="1"/>
</file>

<file path=xl/ctrlProps/ctrlProp348.xml><?xml version="1.0" encoding="utf-8"?>
<formControlPr xmlns="http://schemas.microsoft.com/office/spreadsheetml/2009/9/main" objectType="CheckBox" fmlaLink="$AF$104" lockText="1" noThreeD="1"/>
</file>

<file path=xl/ctrlProps/ctrlProp349.xml><?xml version="1.0" encoding="utf-8"?>
<formControlPr xmlns="http://schemas.microsoft.com/office/spreadsheetml/2009/9/main" objectType="CheckBox" fmlaLink="$AF$137" lockText="1" noThreeD="1"/>
</file>

<file path=xl/ctrlProps/ctrlProp35.xml><?xml version="1.0" encoding="utf-8"?>
<formControlPr xmlns="http://schemas.microsoft.com/office/spreadsheetml/2009/9/main" objectType="CheckBox" fmlaLink="$AL182" lockText="1" noThreeD="1"/>
</file>

<file path=xl/ctrlProps/ctrlProp350.xml><?xml version="1.0" encoding="utf-8"?>
<formControlPr xmlns="http://schemas.microsoft.com/office/spreadsheetml/2009/9/main" objectType="CheckBox" fmlaLink="$AF$170" lockText="1" noThreeD="1"/>
</file>

<file path=xl/ctrlProps/ctrlProp351.xml><?xml version="1.0" encoding="utf-8"?>
<formControlPr xmlns="http://schemas.microsoft.com/office/spreadsheetml/2009/9/main" objectType="CheckBox" fmlaLink="$AF$203" lockText="1" noThreeD="1"/>
</file>

<file path=xl/ctrlProps/ctrlProp352.xml><?xml version="1.0" encoding="utf-8"?>
<formControlPr xmlns="http://schemas.microsoft.com/office/spreadsheetml/2009/9/main" objectType="CheckBox" fmlaLink="$AF$236" lockText="1" noThreeD="1"/>
</file>

<file path=xl/ctrlProps/ctrlProp353.xml><?xml version="1.0" encoding="utf-8"?>
<formControlPr xmlns="http://schemas.microsoft.com/office/spreadsheetml/2009/9/main" objectType="CheckBox" fmlaLink="$AF$269" lockText="1" noThreeD="1"/>
</file>

<file path=xl/ctrlProps/ctrlProp354.xml><?xml version="1.0" encoding="utf-8"?>
<formControlPr xmlns="http://schemas.microsoft.com/office/spreadsheetml/2009/9/main" objectType="CheckBox" fmlaLink="$AF$302" lockText="1" noThreeD="1"/>
</file>

<file path=xl/ctrlProps/ctrlProp355.xml><?xml version="1.0" encoding="utf-8"?>
<formControlPr xmlns="http://schemas.microsoft.com/office/spreadsheetml/2009/9/main" objectType="CheckBox" fmlaLink="$AF$335" lockText="1" noThreeD="1"/>
</file>

<file path=xl/ctrlProps/ctrlProp356.xml><?xml version="1.0" encoding="utf-8"?>
<formControlPr xmlns="http://schemas.microsoft.com/office/spreadsheetml/2009/9/main" objectType="CheckBox" fmlaLink="$AF$368" lockText="1" noThreeD="1"/>
</file>

<file path=xl/ctrlProps/ctrlProp357.xml><?xml version="1.0" encoding="utf-8"?>
<formControlPr xmlns="http://schemas.microsoft.com/office/spreadsheetml/2009/9/main" objectType="CheckBox" fmlaLink="$AF$401" lockText="1" noThreeD="1"/>
</file>

<file path=xl/ctrlProps/ctrlProp358.xml><?xml version="1.0" encoding="utf-8"?>
<formControlPr xmlns="http://schemas.microsoft.com/office/spreadsheetml/2009/9/main" objectType="CheckBox" fmlaLink="$AF$434" lockText="1" noThreeD="1"/>
</file>

<file path=xl/ctrlProps/ctrlProp359.xml><?xml version="1.0" encoding="utf-8"?>
<formControlPr xmlns="http://schemas.microsoft.com/office/spreadsheetml/2009/9/main" objectType="CheckBox" fmlaLink="$AF$467" lockText="1" noThreeD="1"/>
</file>

<file path=xl/ctrlProps/ctrlProp36.xml><?xml version="1.0" encoding="utf-8"?>
<formControlPr xmlns="http://schemas.microsoft.com/office/spreadsheetml/2009/9/main" objectType="CheckBox" fmlaLink="$AE$206" lockText="1" noThreeD="1"/>
</file>

<file path=xl/ctrlProps/ctrlProp360.xml><?xml version="1.0" encoding="utf-8"?>
<formControlPr xmlns="http://schemas.microsoft.com/office/spreadsheetml/2009/9/main" objectType="CheckBox" fmlaLink="$AF$500" lockText="1" noThreeD="1"/>
</file>

<file path=xl/ctrlProps/ctrlProp361.xml><?xml version="1.0" encoding="utf-8"?>
<formControlPr xmlns="http://schemas.microsoft.com/office/spreadsheetml/2009/9/main" objectType="CheckBox" fmlaLink="$AE$38" lockText="1" noThreeD="1"/>
</file>

<file path=xl/ctrlProps/ctrlProp362.xml><?xml version="1.0" encoding="utf-8"?>
<formControlPr xmlns="http://schemas.microsoft.com/office/spreadsheetml/2009/9/main" objectType="CheckBox" fmlaLink="AG38" lockText="1" noThreeD="1"/>
</file>

<file path=xl/ctrlProps/ctrlProp363.xml><?xml version="1.0" encoding="utf-8"?>
<formControlPr xmlns="http://schemas.microsoft.com/office/spreadsheetml/2009/9/main" objectType="CheckBox" fmlaLink="$AF$38" lockText="1" noThreeD="1"/>
</file>

<file path=xl/ctrlProps/ctrlProp37.xml><?xml version="1.0" encoding="utf-8"?>
<formControlPr xmlns="http://schemas.microsoft.com/office/spreadsheetml/2009/9/main" objectType="CheckBox" fmlaLink="$AG206" lockText="1" noThreeD="1"/>
</file>

<file path=xl/ctrlProps/ctrlProp38.xml><?xml version="1.0" encoding="utf-8"?>
<formControlPr xmlns="http://schemas.microsoft.com/office/spreadsheetml/2009/9/main" objectType="CheckBox" fmlaLink="$AH206" lockText="1" noThreeD="1"/>
</file>

<file path=xl/ctrlProps/ctrlProp39.xml><?xml version="1.0" encoding="utf-8"?>
<formControlPr xmlns="http://schemas.microsoft.com/office/spreadsheetml/2009/9/main" objectType="CheckBox" fmlaLink="$AI206" lockText="1" noThreeD="1"/>
</file>

<file path=xl/ctrlProps/ctrlProp4.xml><?xml version="1.0" encoding="utf-8"?>
<formControlPr xmlns="http://schemas.microsoft.com/office/spreadsheetml/2009/9/main" objectType="CheckBox" fmlaLink="$AI86" lockText="1" noThreeD="1"/>
</file>

<file path=xl/ctrlProps/ctrlProp40.xml><?xml version="1.0" encoding="utf-8"?>
<formControlPr xmlns="http://schemas.microsoft.com/office/spreadsheetml/2009/9/main" objectType="CheckBox" fmlaLink="$AJ206" lockText="1" noThreeD="1"/>
</file>

<file path=xl/ctrlProps/ctrlProp41.xml><?xml version="1.0" encoding="utf-8"?>
<formControlPr xmlns="http://schemas.microsoft.com/office/spreadsheetml/2009/9/main" objectType="CheckBox" fmlaLink="$AK206" lockText="1" noThreeD="1"/>
</file>

<file path=xl/ctrlProps/ctrlProp42.xml><?xml version="1.0" encoding="utf-8"?>
<formControlPr xmlns="http://schemas.microsoft.com/office/spreadsheetml/2009/9/main" objectType="CheckBox" fmlaLink="$AL206" lockText="1" noThreeD="1"/>
</file>

<file path=xl/ctrlProps/ctrlProp43.xml><?xml version="1.0" encoding="utf-8"?>
<formControlPr xmlns="http://schemas.microsoft.com/office/spreadsheetml/2009/9/main" objectType="CheckBox" fmlaLink="$AE$230" lockText="1" noThreeD="1"/>
</file>

<file path=xl/ctrlProps/ctrlProp44.xml><?xml version="1.0" encoding="utf-8"?>
<formControlPr xmlns="http://schemas.microsoft.com/office/spreadsheetml/2009/9/main" objectType="CheckBox" fmlaLink="$AG230" lockText="1" noThreeD="1"/>
</file>

<file path=xl/ctrlProps/ctrlProp45.xml><?xml version="1.0" encoding="utf-8"?>
<formControlPr xmlns="http://schemas.microsoft.com/office/spreadsheetml/2009/9/main" objectType="CheckBox" fmlaLink="$AH230" lockText="1" noThreeD="1"/>
</file>

<file path=xl/ctrlProps/ctrlProp46.xml><?xml version="1.0" encoding="utf-8"?>
<formControlPr xmlns="http://schemas.microsoft.com/office/spreadsheetml/2009/9/main" objectType="CheckBox" fmlaLink="$AI230" lockText="1" noThreeD="1"/>
</file>

<file path=xl/ctrlProps/ctrlProp47.xml><?xml version="1.0" encoding="utf-8"?>
<formControlPr xmlns="http://schemas.microsoft.com/office/spreadsheetml/2009/9/main" objectType="CheckBox" fmlaLink="$AJ230" lockText="1" noThreeD="1"/>
</file>

<file path=xl/ctrlProps/ctrlProp48.xml><?xml version="1.0" encoding="utf-8"?>
<formControlPr xmlns="http://schemas.microsoft.com/office/spreadsheetml/2009/9/main" objectType="CheckBox" fmlaLink="$AK230" lockText="1" noThreeD="1"/>
</file>

<file path=xl/ctrlProps/ctrlProp49.xml><?xml version="1.0" encoding="utf-8"?>
<formControlPr xmlns="http://schemas.microsoft.com/office/spreadsheetml/2009/9/main" objectType="CheckBox" fmlaLink="$AL230" lockText="1" noThreeD="1"/>
</file>

<file path=xl/ctrlProps/ctrlProp5.xml><?xml version="1.0" encoding="utf-8"?>
<formControlPr xmlns="http://schemas.microsoft.com/office/spreadsheetml/2009/9/main" objectType="CheckBox" fmlaLink="$AJ86" lockText="1" noThreeD="1"/>
</file>

<file path=xl/ctrlProps/ctrlProp50.xml><?xml version="1.0" encoding="utf-8"?>
<formControlPr xmlns="http://schemas.microsoft.com/office/spreadsheetml/2009/9/main" objectType="CheckBox" fmlaLink="$AE$254" lockText="1" noThreeD="1"/>
</file>

<file path=xl/ctrlProps/ctrlProp51.xml><?xml version="1.0" encoding="utf-8"?>
<formControlPr xmlns="http://schemas.microsoft.com/office/spreadsheetml/2009/9/main" objectType="CheckBox" fmlaLink="$AG254" lockText="1" noThreeD="1"/>
</file>

<file path=xl/ctrlProps/ctrlProp52.xml><?xml version="1.0" encoding="utf-8"?>
<formControlPr xmlns="http://schemas.microsoft.com/office/spreadsheetml/2009/9/main" objectType="CheckBox" fmlaLink="$AH254" lockText="1" noThreeD="1"/>
</file>

<file path=xl/ctrlProps/ctrlProp53.xml><?xml version="1.0" encoding="utf-8"?>
<formControlPr xmlns="http://schemas.microsoft.com/office/spreadsheetml/2009/9/main" objectType="CheckBox" fmlaLink="$AI254" lockText="1" noThreeD="1"/>
</file>

<file path=xl/ctrlProps/ctrlProp54.xml><?xml version="1.0" encoding="utf-8"?>
<formControlPr xmlns="http://schemas.microsoft.com/office/spreadsheetml/2009/9/main" objectType="CheckBox" fmlaLink="$AJ254" lockText="1" noThreeD="1"/>
</file>

<file path=xl/ctrlProps/ctrlProp55.xml><?xml version="1.0" encoding="utf-8"?>
<formControlPr xmlns="http://schemas.microsoft.com/office/spreadsheetml/2009/9/main" objectType="CheckBox" fmlaLink="$AK254" lockText="1" noThreeD="1"/>
</file>

<file path=xl/ctrlProps/ctrlProp56.xml><?xml version="1.0" encoding="utf-8"?>
<formControlPr xmlns="http://schemas.microsoft.com/office/spreadsheetml/2009/9/main" objectType="CheckBox" fmlaLink="$AL254" lockText="1" noThreeD="1"/>
</file>

<file path=xl/ctrlProps/ctrlProp57.xml><?xml version="1.0" encoding="utf-8"?>
<formControlPr xmlns="http://schemas.microsoft.com/office/spreadsheetml/2009/9/main" objectType="CheckBox" fmlaLink="$AE$278" lockText="1" noThreeD="1"/>
</file>

<file path=xl/ctrlProps/ctrlProp58.xml><?xml version="1.0" encoding="utf-8"?>
<formControlPr xmlns="http://schemas.microsoft.com/office/spreadsheetml/2009/9/main" objectType="CheckBox" fmlaLink="$AG278" lockText="1" noThreeD="1"/>
</file>

<file path=xl/ctrlProps/ctrlProp59.xml><?xml version="1.0" encoding="utf-8"?>
<formControlPr xmlns="http://schemas.microsoft.com/office/spreadsheetml/2009/9/main" objectType="CheckBox" fmlaLink="$AH278" lockText="1" noThreeD="1"/>
</file>

<file path=xl/ctrlProps/ctrlProp6.xml><?xml version="1.0" encoding="utf-8"?>
<formControlPr xmlns="http://schemas.microsoft.com/office/spreadsheetml/2009/9/main" objectType="CheckBox" fmlaLink="$AK86" lockText="1" noThreeD="1"/>
</file>

<file path=xl/ctrlProps/ctrlProp60.xml><?xml version="1.0" encoding="utf-8"?>
<formControlPr xmlns="http://schemas.microsoft.com/office/spreadsheetml/2009/9/main" objectType="CheckBox" fmlaLink="$AI278" lockText="1" noThreeD="1"/>
</file>

<file path=xl/ctrlProps/ctrlProp61.xml><?xml version="1.0" encoding="utf-8"?>
<formControlPr xmlns="http://schemas.microsoft.com/office/spreadsheetml/2009/9/main" objectType="CheckBox" fmlaLink="$AJ278" lockText="1" noThreeD="1"/>
</file>

<file path=xl/ctrlProps/ctrlProp62.xml><?xml version="1.0" encoding="utf-8"?>
<formControlPr xmlns="http://schemas.microsoft.com/office/spreadsheetml/2009/9/main" objectType="CheckBox" fmlaLink="$AK278" lockText="1" noThreeD="1"/>
</file>

<file path=xl/ctrlProps/ctrlProp63.xml><?xml version="1.0" encoding="utf-8"?>
<formControlPr xmlns="http://schemas.microsoft.com/office/spreadsheetml/2009/9/main" objectType="CheckBox" fmlaLink="$AL278" lockText="1" noThreeD="1"/>
</file>

<file path=xl/ctrlProps/ctrlProp64.xml><?xml version="1.0" encoding="utf-8"?>
<formControlPr xmlns="http://schemas.microsoft.com/office/spreadsheetml/2009/9/main" objectType="CheckBox" fmlaLink="$AE$302" lockText="1" noThreeD="1"/>
</file>

<file path=xl/ctrlProps/ctrlProp65.xml><?xml version="1.0" encoding="utf-8"?>
<formControlPr xmlns="http://schemas.microsoft.com/office/spreadsheetml/2009/9/main" objectType="CheckBox" fmlaLink="$AG302" lockText="1" noThreeD="1"/>
</file>

<file path=xl/ctrlProps/ctrlProp66.xml><?xml version="1.0" encoding="utf-8"?>
<formControlPr xmlns="http://schemas.microsoft.com/office/spreadsheetml/2009/9/main" objectType="CheckBox" fmlaLink="$AH302" lockText="1" noThreeD="1"/>
</file>

<file path=xl/ctrlProps/ctrlProp67.xml><?xml version="1.0" encoding="utf-8"?>
<formControlPr xmlns="http://schemas.microsoft.com/office/spreadsheetml/2009/9/main" objectType="CheckBox" fmlaLink="$AI302" lockText="1" noThreeD="1"/>
</file>

<file path=xl/ctrlProps/ctrlProp68.xml><?xml version="1.0" encoding="utf-8"?>
<formControlPr xmlns="http://schemas.microsoft.com/office/spreadsheetml/2009/9/main" objectType="CheckBox" fmlaLink="$AJ302" lockText="1" noThreeD="1"/>
</file>

<file path=xl/ctrlProps/ctrlProp69.xml><?xml version="1.0" encoding="utf-8"?>
<formControlPr xmlns="http://schemas.microsoft.com/office/spreadsheetml/2009/9/main" objectType="CheckBox" fmlaLink="$AK302" lockText="1" noThreeD="1"/>
</file>

<file path=xl/ctrlProps/ctrlProp7.xml><?xml version="1.0" encoding="utf-8"?>
<formControlPr xmlns="http://schemas.microsoft.com/office/spreadsheetml/2009/9/main" objectType="CheckBox" fmlaLink="$AL86" lockText="1" noThreeD="1"/>
</file>

<file path=xl/ctrlProps/ctrlProp70.xml><?xml version="1.0" encoding="utf-8"?>
<formControlPr xmlns="http://schemas.microsoft.com/office/spreadsheetml/2009/9/main" objectType="CheckBox" fmlaLink="$AL302" lockText="1" noThreeD="1"/>
</file>

<file path=xl/ctrlProps/ctrlProp71.xml><?xml version="1.0" encoding="utf-8"?>
<formControlPr xmlns="http://schemas.microsoft.com/office/spreadsheetml/2009/9/main" objectType="CheckBox" fmlaLink="$AE$326" lockText="1" noThreeD="1"/>
</file>

<file path=xl/ctrlProps/ctrlProp72.xml><?xml version="1.0" encoding="utf-8"?>
<formControlPr xmlns="http://schemas.microsoft.com/office/spreadsheetml/2009/9/main" objectType="CheckBox" fmlaLink="$AG326" lockText="1" noThreeD="1"/>
</file>

<file path=xl/ctrlProps/ctrlProp73.xml><?xml version="1.0" encoding="utf-8"?>
<formControlPr xmlns="http://schemas.microsoft.com/office/spreadsheetml/2009/9/main" objectType="CheckBox" fmlaLink="$AH326" lockText="1" noThreeD="1"/>
</file>

<file path=xl/ctrlProps/ctrlProp74.xml><?xml version="1.0" encoding="utf-8"?>
<formControlPr xmlns="http://schemas.microsoft.com/office/spreadsheetml/2009/9/main" objectType="CheckBox" fmlaLink="$AI326" lockText="1" noThreeD="1"/>
</file>

<file path=xl/ctrlProps/ctrlProp75.xml><?xml version="1.0" encoding="utf-8"?>
<formControlPr xmlns="http://schemas.microsoft.com/office/spreadsheetml/2009/9/main" objectType="CheckBox" fmlaLink="$AJ326" lockText="1" noThreeD="1"/>
</file>

<file path=xl/ctrlProps/ctrlProp76.xml><?xml version="1.0" encoding="utf-8"?>
<formControlPr xmlns="http://schemas.microsoft.com/office/spreadsheetml/2009/9/main" objectType="CheckBox" fmlaLink="$AK326" lockText="1" noThreeD="1"/>
</file>

<file path=xl/ctrlProps/ctrlProp77.xml><?xml version="1.0" encoding="utf-8"?>
<formControlPr xmlns="http://schemas.microsoft.com/office/spreadsheetml/2009/9/main" objectType="CheckBox" fmlaLink="$AL$326" lockText="1" noThreeD="1"/>
</file>

<file path=xl/ctrlProps/ctrlProp78.xml><?xml version="1.0" encoding="utf-8"?>
<formControlPr xmlns="http://schemas.microsoft.com/office/spreadsheetml/2009/9/main" objectType="CheckBox" fmlaLink="$AE$350" lockText="1" noThreeD="1"/>
</file>

<file path=xl/ctrlProps/ctrlProp79.xml><?xml version="1.0" encoding="utf-8"?>
<formControlPr xmlns="http://schemas.microsoft.com/office/spreadsheetml/2009/9/main" objectType="CheckBox" fmlaLink="$AG350" lockText="1" noThreeD="1"/>
</file>

<file path=xl/ctrlProps/ctrlProp8.xml><?xml version="1.0" encoding="utf-8"?>
<formControlPr xmlns="http://schemas.microsoft.com/office/spreadsheetml/2009/9/main" objectType="CheckBox" fmlaLink="$AE$110" lockText="1" noThreeD="1"/>
</file>

<file path=xl/ctrlProps/ctrlProp80.xml><?xml version="1.0" encoding="utf-8"?>
<formControlPr xmlns="http://schemas.microsoft.com/office/spreadsheetml/2009/9/main" objectType="CheckBox" fmlaLink="$AH350" lockText="1" noThreeD="1"/>
</file>

<file path=xl/ctrlProps/ctrlProp81.xml><?xml version="1.0" encoding="utf-8"?>
<formControlPr xmlns="http://schemas.microsoft.com/office/spreadsheetml/2009/9/main" objectType="CheckBox" fmlaLink="$AI350" lockText="1" noThreeD="1"/>
</file>

<file path=xl/ctrlProps/ctrlProp82.xml><?xml version="1.0" encoding="utf-8"?>
<formControlPr xmlns="http://schemas.microsoft.com/office/spreadsheetml/2009/9/main" objectType="CheckBox" fmlaLink="$AJ350" lockText="1" noThreeD="1"/>
</file>

<file path=xl/ctrlProps/ctrlProp83.xml><?xml version="1.0" encoding="utf-8"?>
<formControlPr xmlns="http://schemas.microsoft.com/office/spreadsheetml/2009/9/main" objectType="CheckBox" fmlaLink="$AK350" lockText="1" noThreeD="1"/>
</file>

<file path=xl/ctrlProps/ctrlProp84.xml><?xml version="1.0" encoding="utf-8"?>
<formControlPr xmlns="http://schemas.microsoft.com/office/spreadsheetml/2009/9/main" objectType="CheckBox" fmlaLink="$AL$350" lockText="1" noThreeD="1"/>
</file>

<file path=xl/ctrlProps/ctrlProp85.xml><?xml version="1.0" encoding="utf-8"?>
<formControlPr xmlns="http://schemas.microsoft.com/office/spreadsheetml/2009/9/main" objectType="CheckBox" fmlaLink="$AE$374" lockText="1" noThreeD="1"/>
</file>

<file path=xl/ctrlProps/ctrlProp86.xml><?xml version="1.0" encoding="utf-8"?>
<formControlPr xmlns="http://schemas.microsoft.com/office/spreadsheetml/2009/9/main" objectType="CheckBox" fmlaLink="$AG374" lockText="1" noThreeD="1"/>
</file>

<file path=xl/ctrlProps/ctrlProp87.xml><?xml version="1.0" encoding="utf-8"?>
<formControlPr xmlns="http://schemas.microsoft.com/office/spreadsheetml/2009/9/main" objectType="CheckBox" fmlaLink="$AH374" lockText="1" noThreeD="1"/>
</file>

<file path=xl/ctrlProps/ctrlProp88.xml><?xml version="1.0" encoding="utf-8"?>
<formControlPr xmlns="http://schemas.microsoft.com/office/spreadsheetml/2009/9/main" objectType="CheckBox" fmlaLink="$AI$374" lockText="1" noThreeD="1"/>
</file>

<file path=xl/ctrlProps/ctrlProp89.xml><?xml version="1.0" encoding="utf-8"?>
<formControlPr xmlns="http://schemas.microsoft.com/office/spreadsheetml/2009/9/main" objectType="CheckBox" fmlaLink="$AJ374" lockText="1" noThreeD="1"/>
</file>

<file path=xl/ctrlProps/ctrlProp9.xml><?xml version="1.0" encoding="utf-8"?>
<formControlPr xmlns="http://schemas.microsoft.com/office/spreadsheetml/2009/9/main" objectType="CheckBox" fmlaLink="$AG110" lockText="1" noThreeD="1"/>
</file>

<file path=xl/ctrlProps/ctrlProp90.xml><?xml version="1.0" encoding="utf-8"?>
<formControlPr xmlns="http://schemas.microsoft.com/office/spreadsheetml/2009/9/main" objectType="CheckBox" fmlaLink="$AK374" lockText="1" noThreeD="1"/>
</file>

<file path=xl/ctrlProps/ctrlProp91.xml><?xml version="1.0" encoding="utf-8"?>
<formControlPr xmlns="http://schemas.microsoft.com/office/spreadsheetml/2009/9/main" objectType="CheckBox" fmlaLink="$AL$374" lockText="1" noThreeD="1"/>
</file>

<file path=xl/ctrlProps/ctrlProp92.xml><?xml version="1.0" encoding="utf-8"?>
<formControlPr xmlns="http://schemas.microsoft.com/office/spreadsheetml/2009/9/main" objectType="CheckBox" fmlaLink="$AE62" lockText="1" noThreeD="1"/>
</file>

<file path=xl/ctrlProps/ctrlProp93.xml><?xml version="1.0" encoding="utf-8"?>
<formControlPr xmlns="http://schemas.microsoft.com/office/spreadsheetml/2009/9/main" objectType="CheckBox" fmlaLink="$AG62" lockText="1" noThreeD="1"/>
</file>

<file path=xl/ctrlProps/ctrlProp94.xml><?xml version="1.0" encoding="utf-8"?>
<formControlPr xmlns="http://schemas.microsoft.com/office/spreadsheetml/2009/9/main" objectType="CheckBox" fmlaLink="$AH62" lockText="1" noThreeD="1"/>
</file>

<file path=xl/ctrlProps/ctrlProp95.xml><?xml version="1.0" encoding="utf-8"?>
<formControlPr xmlns="http://schemas.microsoft.com/office/spreadsheetml/2009/9/main" objectType="CheckBox" fmlaLink="$AI62" lockText="1" noThreeD="1"/>
</file>

<file path=xl/ctrlProps/ctrlProp96.xml><?xml version="1.0" encoding="utf-8"?>
<formControlPr xmlns="http://schemas.microsoft.com/office/spreadsheetml/2009/9/main" objectType="CheckBox" fmlaLink="$AJ62" lockText="1" noThreeD="1"/>
</file>

<file path=xl/ctrlProps/ctrlProp97.xml><?xml version="1.0" encoding="utf-8"?>
<formControlPr xmlns="http://schemas.microsoft.com/office/spreadsheetml/2009/9/main" objectType="CheckBox" fmlaLink="$AK62" lockText="1" noThreeD="1"/>
</file>

<file path=xl/ctrlProps/ctrlProp98.xml><?xml version="1.0" encoding="utf-8"?>
<formControlPr xmlns="http://schemas.microsoft.com/office/spreadsheetml/2009/9/main" objectType="CheckBox" fmlaLink="$AL$62" lockText="1" noThreeD="1"/>
</file>

<file path=xl/ctrlProps/ctrlProp99.xml><?xml version="1.0" encoding="utf-8"?>
<formControlPr xmlns="http://schemas.microsoft.com/office/spreadsheetml/2009/9/main" objectType="CheckBox" fmlaLink="AE38" lockText="1" noThreeD="1"/>
</file>

<file path=xl/drawings/drawing1.xml><?xml version="1.0" encoding="utf-8"?>
<xdr:wsDr xmlns:xdr="http://schemas.openxmlformats.org/drawingml/2006/spreadsheetDrawing" xmlns:a="http://schemas.openxmlformats.org/drawingml/2006/main">
  <xdr:twoCellAnchor>
    <xdr:from>
      <xdr:col>24</xdr:col>
      <xdr:colOff>116537</xdr:colOff>
      <xdr:row>2</xdr:row>
      <xdr:rowOff>150084</xdr:rowOff>
    </xdr:from>
    <xdr:to>
      <xdr:col>31</xdr:col>
      <xdr:colOff>88522</xdr:colOff>
      <xdr:row>4</xdr:row>
      <xdr:rowOff>29861</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gray">
        <a:xfrm>
          <a:off x="7113082" y="669629"/>
          <a:ext cx="4659440" cy="260777"/>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sp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←取得しない場合は、スペースエンターで黄色の網掛けを消してください。</a:t>
          </a:r>
          <a:endParaRPr kumimoji="1" lang="en-US" altLang="ja-JP" sz="1100" b="1">
            <a:solidFill>
              <a:schemeClr val="bg1"/>
            </a:solidFill>
            <a:latin typeface="ＭＳ Ｐゴシック" pitchFamily="50" charset="-128"/>
            <a:cs typeface="+mn-cs"/>
          </a:endParaRPr>
        </a:p>
      </xdr:txBody>
    </xdr:sp>
    <xdr:clientData/>
  </xdr:twoCellAnchor>
  <xdr:twoCellAnchor>
    <xdr:from>
      <xdr:col>24</xdr:col>
      <xdr:colOff>81589</xdr:colOff>
      <xdr:row>26</xdr:row>
      <xdr:rowOff>118035</xdr:rowOff>
    </xdr:from>
    <xdr:to>
      <xdr:col>27</xdr:col>
      <xdr:colOff>337923</xdr:colOff>
      <xdr:row>29</xdr:row>
      <xdr:rowOff>34084</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bwMode="gray">
        <a:xfrm>
          <a:off x="7069129" y="5413935"/>
          <a:ext cx="2245154" cy="563749"/>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no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←含む：免税団体・簡易課税団体</a:t>
          </a:r>
          <a:endParaRPr kumimoji="1" lang="en-US" altLang="ja-JP" sz="1100" b="1">
            <a:solidFill>
              <a:schemeClr val="bg1"/>
            </a:solidFill>
            <a:latin typeface="ＭＳ Ｐゴシック" pitchFamily="50" charset="-128"/>
            <a:cs typeface="+mn-cs"/>
          </a:endParaRPr>
        </a:p>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　</a:t>
          </a:r>
          <a:r>
            <a:rPr kumimoji="1" lang="ja-JP" altLang="en-US" sz="1100" b="1" baseline="0">
              <a:solidFill>
                <a:schemeClr val="bg1"/>
              </a:solidFill>
              <a:latin typeface="ＭＳ Ｐゴシック" pitchFamily="50" charset="-128"/>
              <a:cs typeface="+mn-cs"/>
            </a:rPr>
            <a:t> </a:t>
          </a:r>
          <a:r>
            <a:rPr kumimoji="1" lang="ja-JP" altLang="en-US" sz="1100" b="1">
              <a:solidFill>
                <a:schemeClr val="bg1"/>
              </a:solidFill>
              <a:latin typeface="ＭＳ Ｐゴシック" pitchFamily="50" charset="-128"/>
              <a:cs typeface="+mn-cs"/>
            </a:rPr>
            <a:t>含まない：課税団体</a:t>
          </a:r>
          <a:endParaRPr kumimoji="1" lang="en-US" altLang="ja-JP" sz="1100" b="1">
            <a:solidFill>
              <a:schemeClr val="bg1"/>
            </a:solidFill>
            <a:latin typeface="ＭＳ Ｐゴシック"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22860</xdr:colOff>
          <xdr:row>37</xdr:row>
          <xdr:rowOff>22860</xdr:rowOff>
        </xdr:from>
        <xdr:to>
          <xdr:col>6</xdr:col>
          <xdr:colOff>15240</xdr:colOff>
          <xdr:row>37</xdr:row>
          <xdr:rowOff>213360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3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37</xdr:row>
          <xdr:rowOff>22860</xdr:rowOff>
        </xdr:from>
        <xdr:to>
          <xdr:col>12</xdr:col>
          <xdr:colOff>22860</xdr:colOff>
          <xdr:row>37</xdr:row>
          <xdr:rowOff>213360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0300-000003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37</xdr:row>
          <xdr:rowOff>15240</xdr:rowOff>
        </xdr:from>
        <xdr:to>
          <xdr:col>15</xdr:col>
          <xdr:colOff>0</xdr:colOff>
          <xdr:row>37</xdr:row>
          <xdr:rowOff>213360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0300-000004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53340</xdr:colOff>
          <xdr:row>37</xdr:row>
          <xdr:rowOff>15240</xdr:rowOff>
        </xdr:from>
        <xdr:to>
          <xdr:col>18</xdr:col>
          <xdr:colOff>106680</xdr:colOff>
          <xdr:row>38</xdr:row>
          <xdr:rowOff>15240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0300-000005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60</xdr:row>
          <xdr:rowOff>243840</xdr:rowOff>
        </xdr:from>
        <xdr:to>
          <xdr:col>6</xdr:col>
          <xdr:colOff>91440</xdr:colOff>
          <xdr:row>62</xdr:row>
          <xdr:rowOff>0</xdr:rowOff>
        </xdr:to>
        <xdr:sp macro="" textlink="">
          <xdr:nvSpPr>
            <xdr:cNvPr id="56548" name="Check Box 228" hidden="1">
              <a:extLst>
                <a:ext uri="{63B3BB69-23CF-44E3-9099-C40C66FF867C}">
                  <a14:compatExt spid="_x0000_s56548"/>
                </a:ext>
                <a:ext uri="{FF2B5EF4-FFF2-40B4-BE49-F238E27FC236}">
                  <a16:creationId xmlns:a16="http://schemas.microsoft.com/office/drawing/2014/main" id="{00000000-0008-0000-0300-0000E4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60</xdr:row>
          <xdr:rowOff>243840</xdr:rowOff>
        </xdr:from>
        <xdr:to>
          <xdr:col>12</xdr:col>
          <xdr:colOff>91440</xdr:colOff>
          <xdr:row>62</xdr:row>
          <xdr:rowOff>0</xdr:rowOff>
        </xdr:to>
        <xdr:sp macro="" textlink="">
          <xdr:nvSpPr>
            <xdr:cNvPr id="56550" name="Check Box 230" hidden="1">
              <a:extLst>
                <a:ext uri="{63B3BB69-23CF-44E3-9099-C40C66FF867C}">
                  <a14:compatExt spid="_x0000_s56550"/>
                </a:ext>
                <a:ext uri="{FF2B5EF4-FFF2-40B4-BE49-F238E27FC236}">
                  <a16:creationId xmlns:a16="http://schemas.microsoft.com/office/drawing/2014/main" id="{00000000-0008-0000-0300-0000E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60</xdr:row>
          <xdr:rowOff>243840</xdr:rowOff>
        </xdr:from>
        <xdr:to>
          <xdr:col>15</xdr:col>
          <xdr:colOff>91440</xdr:colOff>
          <xdr:row>62</xdr:row>
          <xdr:rowOff>0</xdr:rowOff>
        </xdr:to>
        <xdr:sp macro="" textlink="">
          <xdr:nvSpPr>
            <xdr:cNvPr id="56551" name="Check Box 231" hidden="1">
              <a:extLst>
                <a:ext uri="{63B3BB69-23CF-44E3-9099-C40C66FF867C}">
                  <a14:compatExt spid="_x0000_s56551"/>
                </a:ext>
                <a:ext uri="{FF2B5EF4-FFF2-40B4-BE49-F238E27FC236}">
                  <a16:creationId xmlns:a16="http://schemas.microsoft.com/office/drawing/2014/main" id="{00000000-0008-0000-0300-0000E7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60</xdr:row>
          <xdr:rowOff>243840</xdr:rowOff>
        </xdr:from>
        <xdr:to>
          <xdr:col>18</xdr:col>
          <xdr:colOff>91440</xdr:colOff>
          <xdr:row>62</xdr:row>
          <xdr:rowOff>0</xdr:rowOff>
        </xdr:to>
        <xdr:sp macro="" textlink="">
          <xdr:nvSpPr>
            <xdr:cNvPr id="56552" name="Check Box 232" hidden="1">
              <a:extLst>
                <a:ext uri="{63B3BB69-23CF-44E3-9099-C40C66FF867C}">
                  <a14:compatExt spid="_x0000_s56552"/>
                </a:ext>
                <a:ext uri="{FF2B5EF4-FFF2-40B4-BE49-F238E27FC236}">
                  <a16:creationId xmlns:a16="http://schemas.microsoft.com/office/drawing/2014/main" id="{00000000-0008-0000-0300-0000E8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60</xdr:row>
          <xdr:rowOff>243840</xdr:rowOff>
        </xdr:from>
        <xdr:to>
          <xdr:col>21</xdr:col>
          <xdr:colOff>106680</xdr:colOff>
          <xdr:row>62</xdr:row>
          <xdr:rowOff>0</xdr:rowOff>
        </xdr:to>
        <xdr:sp macro="" textlink="">
          <xdr:nvSpPr>
            <xdr:cNvPr id="56553" name="Check Box 233" hidden="1">
              <a:extLst>
                <a:ext uri="{63B3BB69-23CF-44E3-9099-C40C66FF867C}">
                  <a14:compatExt spid="_x0000_s56553"/>
                </a:ext>
                <a:ext uri="{FF2B5EF4-FFF2-40B4-BE49-F238E27FC236}">
                  <a16:creationId xmlns:a16="http://schemas.microsoft.com/office/drawing/2014/main" id="{00000000-0008-0000-0300-0000E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60</xdr:row>
          <xdr:rowOff>243840</xdr:rowOff>
        </xdr:from>
        <xdr:to>
          <xdr:col>24</xdr:col>
          <xdr:colOff>91440</xdr:colOff>
          <xdr:row>62</xdr:row>
          <xdr:rowOff>0</xdr:rowOff>
        </xdr:to>
        <xdr:sp macro="" textlink="">
          <xdr:nvSpPr>
            <xdr:cNvPr id="56554" name="Check Box 234" hidden="1">
              <a:extLst>
                <a:ext uri="{63B3BB69-23CF-44E3-9099-C40C66FF867C}">
                  <a14:compatExt spid="_x0000_s56554"/>
                </a:ext>
                <a:ext uri="{FF2B5EF4-FFF2-40B4-BE49-F238E27FC236}">
                  <a16:creationId xmlns:a16="http://schemas.microsoft.com/office/drawing/2014/main" id="{00000000-0008-0000-0300-0000E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60</xdr:row>
          <xdr:rowOff>243840</xdr:rowOff>
        </xdr:from>
        <xdr:to>
          <xdr:col>27</xdr:col>
          <xdr:colOff>91440</xdr:colOff>
          <xdr:row>62</xdr:row>
          <xdr:rowOff>0</xdr:rowOff>
        </xdr:to>
        <xdr:sp macro="" textlink="">
          <xdr:nvSpPr>
            <xdr:cNvPr id="56555" name="Check Box 235" hidden="1">
              <a:extLst>
                <a:ext uri="{63B3BB69-23CF-44E3-9099-C40C66FF867C}">
                  <a14:compatExt spid="_x0000_s56555"/>
                </a:ext>
                <a:ext uri="{FF2B5EF4-FFF2-40B4-BE49-F238E27FC236}">
                  <a16:creationId xmlns:a16="http://schemas.microsoft.com/office/drawing/2014/main" id="{00000000-0008-0000-0300-0000EB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84</xdr:row>
          <xdr:rowOff>228600</xdr:rowOff>
        </xdr:from>
        <xdr:to>
          <xdr:col>6</xdr:col>
          <xdr:colOff>68580</xdr:colOff>
          <xdr:row>86</xdr:row>
          <xdr:rowOff>0</xdr:rowOff>
        </xdr:to>
        <xdr:sp macro="" textlink="">
          <xdr:nvSpPr>
            <xdr:cNvPr id="56562" name="Check Box 242" hidden="1">
              <a:extLst>
                <a:ext uri="{63B3BB69-23CF-44E3-9099-C40C66FF867C}">
                  <a14:compatExt spid="_x0000_s56562"/>
                </a:ext>
                <a:ext uri="{FF2B5EF4-FFF2-40B4-BE49-F238E27FC236}">
                  <a16:creationId xmlns:a16="http://schemas.microsoft.com/office/drawing/2014/main" id="{00000000-0008-0000-0300-0000F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85</xdr:row>
          <xdr:rowOff>0</xdr:rowOff>
        </xdr:from>
        <xdr:to>
          <xdr:col>12</xdr:col>
          <xdr:colOff>106680</xdr:colOff>
          <xdr:row>86</xdr:row>
          <xdr:rowOff>0</xdr:rowOff>
        </xdr:to>
        <xdr:sp macro="" textlink="">
          <xdr:nvSpPr>
            <xdr:cNvPr id="56564" name="Check Box 244" hidden="1">
              <a:extLst>
                <a:ext uri="{63B3BB69-23CF-44E3-9099-C40C66FF867C}">
                  <a14:compatExt spid="_x0000_s56564"/>
                </a:ext>
                <a:ext uri="{FF2B5EF4-FFF2-40B4-BE49-F238E27FC236}">
                  <a16:creationId xmlns:a16="http://schemas.microsoft.com/office/drawing/2014/main" id="{00000000-0008-0000-0300-0000F4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85</xdr:row>
          <xdr:rowOff>0</xdr:rowOff>
        </xdr:from>
        <xdr:to>
          <xdr:col>15</xdr:col>
          <xdr:colOff>106680</xdr:colOff>
          <xdr:row>86</xdr:row>
          <xdr:rowOff>0</xdr:rowOff>
        </xdr:to>
        <xdr:sp macro="" textlink="">
          <xdr:nvSpPr>
            <xdr:cNvPr id="56565" name="Check Box 245" hidden="1">
              <a:extLst>
                <a:ext uri="{63B3BB69-23CF-44E3-9099-C40C66FF867C}">
                  <a14:compatExt spid="_x0000_s56565"/>
                </a:ext>
                <a:ext uri="{FF2B5EF4-FFF2-40B4-BE49-F238E27FC236}">
                  <a16:creationId xmlns:a16="http://schemas.microsoft.com/office/drawing/2014/main" id="{00000000-0008-0000-0300-0000F5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84</xdr:row>
          <xdr:rowOff>243840</xdr:rowOff>
        </xdr:from>
        <xdr:to>
          <xdr:col>18</xdr:col>
          <xdr:colOff>91440</xdr:colOff>
          <xdr:row>86</xdr:row>
          <xdr:rowOff>0</xdr:rowOff>
        </xdr:to>
        <xdr:sp macro="" textlink="">
          <xdr:nvSpPr>
            <xdr:cNvPr id="56566" name="Check Box 246" hidden="1">
              <a:extLst>
                <a:ext uri="{63B3BB69-23CF-44E3-9099-C40C66FF867C}">
                  <a14:compatExt spid="_x0000_s56566"/>
                </a:ext>
                <a:ext uri="{FF2B5EF4-FFF2-40B4-BE49-F238E27FC236}">
                  <a16:creationId xmlns:a16="http://schemas.microsoft.com/office/drawing/2014/main" id="{00000000-0008-0000-0300-0000F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85</xdr:row>
          <xdr:rowOff>0</xdr:rowOff>
        </xdr:from>
        <xdr:to>
          <xdr:col>21</xdr:col>
          <xdr:colOff>106680</xdr:colOff>
          <xdr:row>86</xdr:row>
          <xdr:rowOff>0</xdr:rowOff>
        </xdr:to>
        <xdr:sp macro="" textlink="">
          <xdr:nvSpPr>
            <xdr:cNvPr id="56567" name="Check Box 247" hidden="1">
              <a:extLst>
                <a:ext uri="{63B3BB69-23CF-44E3-9099-C40C66FF867C}">
                  <a14:compatExt spid="_x0000_s56567"/>
                </a:ext>
                <a:ext uri="{FF2B5EF4-FFF2-40B4-BE49-F238E27FC236}">
                  <a16:creationId xmlns:a16="http://schemas.microsoft.com/office/drawing/2014/main" id="{00000000-0008-0000-0300-0000F7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85</xdr:row>
          <xdr:rowOff>0</xdr:rowOff>
        </xdr:from>
        <xdr:to>
          <xdr:col>24</xdr:col>
          <xdr:colOff>91440</xdr:colOff>
          <xdr:row>86</xdr:row>
          <xdr:rowOff>0</xdr:rowOff>
        </xdr:to>
        <xdr:sp macro="" textlink="">
          <xdr:nvSpPr>
            <xdr:cNvPr id="56568" name="Check Box 248" hidden="1">
              <a:extLst>
                <a:ext uri="{63B3BB69-23CF-44E3-9099-C40C66FF867C}">
                  <a14:compatExt spid="_x0000_s56568"/>
                </a:ext>
                <a:ext uri="{FF2B5EF4-FFF2-40B4-BE49-F238E27FC236}">
                  <a16:creationId xmlns:a16="http://schemas.microsoft.com/office/drawing/2014/main" id="{00000000-0008-0000-0300-0000F8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85</xdr:row>
          <xdr:rowOff>0</xdr:rowOff>
        </xdr:from>
        <xdr:to>
          <xdr:col>27</xdr:col>
          <xdr:colOff>106680</xdr:colOff>
          <xdr:row>86</xdr:row>
          <xdr:rowOff>0</xdr:rowOff>
        </xdr:to>
        <xdr:sp macro="" textlink="">
          <xdr:nvSpPr>
            <xdr:cNvPr id="56569" name="Check Box 249" hidden="1">
              <a:extLst>
                <a:ext uri="{63B3BB69-23CF-44E3-9099-C40C66FF867C}">
                  <a14:compatExt spid="_x0000_s56569"/>
                </a:ext>
                <a:ext uri="{FF2B5EF4-FFF2-40B4-BE49-F238E27FC236}">
                  <a16:creationId xmlns:a16="http://schemas.microsoft.com/office/drawing/2014/main" id="{00000000-0008-0000-0300-0000F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109</xdr:row>
          <xdr:rowOff>0</xdr:rowOff>
        </xdr:from>
        <xdr:to>
          <xdr:col>6</xdr:col>
          <xdr:colOff>106680</xdr:colOff>
          <xdr:row>110</xdr:row>
          <xdr:rowOff>0</xdr:rowOff>
        </xdr:to>
        <xdr:sp macro="" textlink="">
          <xdr:nvSpPr>
            <xdr:cNvPr id="56575" name="Check Box 255" hidden="1">
              <a:extLst>
                <a:ext uri="{63B3BB69-23CF-44E3-9099-C40C66FF867C}">
                  <a14:compatExt spid="_x0000_s56575"/>
                </a:ext>
                <a:ext uri="{FF2B5EF4-FFF2-40B4-BE49-F238E27FC236}">
                  <a16:creationId xmlns:a16="http://schemas.microsoft.com/office/drawing/2014/main" id="{00000000-0008-0000-0300-0000FF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109</xdr:row>
          <xdr:rowOff>0</xdr:rowOff>
        </xdr:from>
        <xdr:to>
          <xdr:col>12</xdr:col>
          <xdr:colOff>91440</xdr:colOff>
          <xdr:row>110</xdr:row>
          <xdr:rowOff>0</xdr:rowOff>
        </xdr:to>
        <xdr:sp macro="" textlink="">
          <xdr:nvSpPr>
            <xdr:cNvPr id="56577" name="Check Box 257" hidden="1">
              <a:extLst>
                <a:ext uri="{63B3BB69-23CF-44E3-9099-C40C66FF867C}">
                  <a14:compatExt spid="_x0000_s56577"/>
                </a:ext>
                <a:ext uri="{FF2B5EF4-FFF2-40B4-BE49-F238E27FC236}">
                  <a16:creationId xmlns:a16="http://schemas.microsoft.com/office/drawing/2014/main" id="{00000000-0008-0000-0300-00000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109</xdr:row>
          <xdr:rowOff>0</xdr:rowOff>
        </xdr:from>
        <xdr:to>
          <xdr:col>15</xdr:col>
          <xdr:colOff>106680</xdr:colOff>
          <xdr:row>110</xdr:row>
          <xdr:rowOff>0</xdr:rowOff>
        </xdr:to>
        <xdr:sp macro="" textlink="">
          <xdr:nvSpPr>
            <xdr:cNvPr id="56578" name="Check Box 258" hidden="1">
              <a:extLst>
                <a:ext uri="{63B3BB69-23CF-44E3-9099-C40C66FF867C}">
                  <a14:compatExt spid="_x0000_s56578"/>
                </a:ext>
                <a:ext uri="{FF2B5EF4-FFF2-40B4-BE49-F238E27FC236}">
                  <a16:creationId xmlns:a16="http://schemas.microsoft.com/office/drawing/2014/main" id="{00000000-0008-0000-0300-00000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109</xdr:row>
          <xdr:rowOff>0</xdr:rowOff>
        </xdr:from>
        <xdr:to>
          <xdr:col>18</xdr:col>
          <xdr:colOff>91440</xdr:colOff>
          <xdr:row>110</xdr:row>
          <xdr:rowOff>0</xdr:rowOff>
        </xdr:to>
        <xdr:sp macro="" textlink="">
          <xdr:nvSpPr>
            <xdr:cNvPr id="56579" name="Check Box 259" hidden="1">
              <a:extLst>
                <a:ext uri="{63B3BB69-23CF-44E3-9099-C40C66FF867C}">
                  <a14:compatExt spid="_x0000_s56579"/>
                </a:ext>
                <a:ext uri="{FF2B5EF4-FFF2-40B4-BE49-F238E27FC236}">
                  <a16:creationId xmlns:a16="http://schemas.microsoft.com/office/drawing/2014/main" id="{00000000-0008-0000-0300-00000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109</xdr:row>
          <xdr:rowOff>0</xdr:rowOff>
        </xdr:from>
        <xdr:to>
          <xdr:col>21</xdr:col>
          <xdr:colOff>91440</xdr:colOff>
          <xdr:row>110</xdr:row>
          <xdr:rowOff>0</xdr:rowOff>
        </xdr:to>
        <xdr:sp macro="" textlink="">
          <xdr:nvSpPr>
            <xdr:cNvPr id="56580" name="Check Box 260" hidden="1">
              <a:extLst>
                <a:ext uri="{63B3BB69-23CF-44E3-9099-C40C66FF867C}">
                  <a14:compatExt spid="_x0000_s56580"/>
                </a:ext>
                <a:ext uri="{FF2B5EF4-FFF2-40B4-BE49-F238E27FC236}">
                  <a16:creationId xmlns:a16="http://schemas.microsoft.com/office/drawing/2014/main" id="{00000000-0008-0000-0300-000004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109</xdr:row>
          <xdr:rowOff>0</xdr:rowOff>
        </xdr:from>
        <xdr:to>
          <xdr:col>24</xdr:col>
          <xdr:colOff>91440</xdr:colOff>
          <xdr:row>110</xdr:row>
          <xdr:rowOff>0</xdr:rowOff>
        </xdr:to>
        <xdr:sp macro="" textlink="">
          <xdr:nvSpPr>
            <xdr:cNvPr id="56581" name="Check Box 261" hidden="1">
              <a:extLst>
                <a:ext uri="{63B3BB69-23CF-44E3-9099-C40C66FF867C}">
                  <a14:compatExt spid="_x0000_s56581"/>
                </a:ext>
                <a:ext uri="{FF2B5EF4-FFF2-40B4-BE49-F238E27FC236}">
                  <a16:creationId xmlns:a16="http://schemas.microsoft.com/office/drawing/2014/main" id="{00000000-0008-0000-0300-000005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108</xdr:row>
          <xdr:rowOff>228600</xdr:rowOff>
        </xdr:from>
        <xdr:to>
          <xdr:col>27</xdr:col>
          <xdr:colOff>106680</xdr:colOff>
          <xdr:row>110</xdr:row>
          <xdr:rowOff>0</xdr:rowOff>
        </xdr:to>
        <xdr:sp macro="" textlink="">
          <xdr:nvSpPr>
            <xdr:cNvPr id="56582" name="Check Box 262" hidden="1">
              <a:extLst>
                <a:ext uri="{63B3BB69-23CF-44E3-9099-C40C66FF867C}">
                  <a14:compatExt spid="_x0000_s56582"/>
                </a:ext>
                <a:ext uri="{FF2B5EF4-FFF2-40B4-BE49-F238E27FC236}">
                  <a16:creationId xmlns:a16="http://schemas.microsoft.com/office/drawing/2014/main" id="{00000000-0008-0000-0300-000006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133</xdr:row>
          <xdr:rowOff>0</xdr:rowOff>
        </xdr:from>
        <xdr:to>
          <xdr:col>6</xdr:col>
          <xdr:colOff>91440</xdr:colOff>
          <xdr:row>134</xdr:row>
          <xdr:rowOff>0</xdr:rowOff>
        </xdr:to>
        <xdr:sp macro="" textlink="">
          <xdr:nvSpPr>
            <xdr:cNvPr id="56588" name="Check Box 268" hidden="1">
              <a:extLst>
                <a:ext uri="{63B3BB69-23CF-44E3-9099-C40C66FF867C}">
                  <a14:compatExt spid="_x0000_s56588"/>
                </a:ext>
                <a:ext uri="{FF2B5EF4-FFF2-40B4-BE49-F238E27FC236}">
                  <a16:creationId xmlns:a16="http://schemas.microsoft.com/office/drawing/2014/main" id="{00000000-0008-0000-0300-00000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133</xdr:row>
          <xdr:rowOff>0</xdr:rowOff>
        </xdr:from>
        <xdr:to>
          <xdr:col>12</xdr:col>
          <xdr:colOff>91440</xdr:colOff>
          <xdr:row>134</xdr:row>
          <xdr:rowOff>0</xdr:rowOff>
        </xdr:to>
        <xdr:sp macro="" textlink="">
          <xdr:nvSpPr>
            <xdr:cNvPr id="56590" name="Check Box 270" hidden="1">
              <a:extLst>
                <a:ext uri="{63B3BB69-23CF-44E3-9099-C40C66FF867C}">
                  <a14:compatExt spid="_x0000_s56590"/>
                </a:ext>
                <a:ext uri="{FF2B5EF4-FFF2-40B4-BE49-F238E27FC236}">
                  <a16:creationId xmlns:a16="http://schemas.microsoft.com/office/drawing/2014/main" id="{00000000-0008-0000-0300-00000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xdr:colOff>
          <xdr:row>133</xdr:row>
          <xdr:rowOff>0</xdr:rowOff>
        </xdr:from>
        <xdr:to>
          <xdr:col>15</xdr:col>
          <xdr:colOff>68580</xdr:colOff>
          <xdr:row>134</xdr:row>
          <xdr:rowOff>0</xdr:rowOff>
        </xdr:to>
        <xdr:sp macro="" textlink="">
          <xdr:nvSpPr>
            <xdr:cNvPr id="56591" name="Check Box 271" hidden="1">
              <a:extLst>
                <a:ext uri="{63B3BB69-23CF-44E3-9099-C40C66FF867C}">
                  <a14:compatExt spid="_x0000_s56591"/>
                </a:ext>
                <a:ext uri="{FF2B5EF4-FFF2-40B4-BE49-F238E27FC236}">
                  <a16:creationId xmlns:a16="http://schemas.microsoft.com/office/drawing/2014/main" id="{00000000-0008-0000-0300-00000F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133</xdr:row>
          <xdr:rowOff>0</xdr:rowOff>
        </xdr:from>
        <xdr:to>
          <xdr:col>18</xdr:col>
          <xdr:colOff>91440</xdr:colOff>
          <xdr:row>134</xdr:row>
          <xdr:rowOff>0</xdr:rowOff>
        </xdr:to>
        <xdr:sp macro="" textlink="">
          <xdr:nvSpPr>
            <xdr:cNvPr id="56592" name="Check Box 272" hidden="1">
              <a:extLst>
                <a:ext uri="{63B3BB69-23CF-44E3-9099-C40C66FF867C}">
                  <a14:compatExt spid="_x0000_s56592"/>
                </a:ext>
                <a:ext uri="{FF2B5EF4-FFF2-40B4-BE49-F238E27FC236}">
                  <a16:creationId xmlns:a16="http://schemas.microsoft.com/office/drawing/2014/main" id="{00000000-0008-0000-0300-00001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133</xdr:row>
          <xdr:rowOff>0</xdr:rowOff>
        </xdr:from>
        <xdr:to>
          <xdr:col>21</xdr:col>
          <xdr:colOff>91440</xdr:colOff>
          <xdr:row>134</xdr:row>
          <xdr:rowOff>0</xdr:rowOff>
        </xdr:to>
        <xdr:sp macro="" textlink="">
          <xdr:nvSpPr>
            <xdr:cNvPr id="56593" name="Check Box 273" hidden="1">
              <a:extLst>
                <a:ext uri="{63B3BB69-23CF-44E3-9099-C40C66FF867C}">
                  <a14:compatExt spid="_x0000_s56593"/>
                </a:ext>
                <a:ext uri="{FF2B5EF4-FFF2-40B4-BE49-F238E27FC236}">
                  <a16:creationId xmlns:a16="http://schemas.microsoft.com/office/drawing/2014/main" id="{00000000-0008-0000-0300-00001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132</xdr:row>
          <xdr:rowOff>243840</xdr:rowOff>
        </xdr:from>
        <xdr:to>
          <xdr:col>24</xdr:col>
          <xdr:colOff>91440</xdr:colOff>
          <xdr:row>134</xdr:row>
          <xdr:rowOff>0</xdr:rowOff>
        </xdr:to>
        <xdr:sp macro="" textlink="">
          <xdr:nvSpPr>
            <xdr:cNvPr id="56594" name="Check Box 274" hidden="1">
              <a:extLst>
                <a:ext uri="{63B3BB69-23CF-44E3-9099-C40C66FF867C}">
                  <a14:compatExt spid="_x0000_s56594"/>
                </a:ext>
                <a:ext uri="{FF2B5EF4-FFF2-40B4-BE49-F238E27FC236}">
                  <a16:creationId xmlns:a16="http://schemas.microsoft.com/office/drawing/2014/main" id="{00000000-0008-0000-0300-00001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xdr:colOff>
          <xdr:row>132</xdr:row>
          <xdr:rowOff>228600</xdr:rowOff>
        </xdr:from>
        <xdr:to>
          <xdr:col>27</xdr:col>
          <xdr:colOff>91440</xdr:colOff>
          <xdr:row>134</xdr:row>
          <xdr:rowOff>0</xdr:rowOff>
        </xdr:to>
        <xdr:sp macro="" textlink="">
          <xdr:nvSpPr>
            <xdr:cNvPr id="56595" name="Check Box 275" hidden="1">
              <a:extLst>
                <a:ext uri="{63B3BB69-23CF-44E3-9099-C40C66FF867C}">
                  <a14:compatExt spid="_x0000_s56595"/>
                </a:ext>
                <a:ext uri="{FF2B5EF4-FFF2-40B4-BE49-F238E27FC236}">
                  <a16:creationId xmlns:a16="http://schemas.microsoft.com/office/drawing/2014/main" id="{00000000-0008-0000-0300-00001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157</xdr:row>
          <xdr:rowOff>0</xdr:rowOff>
        </xdr:from>
        <xdr:to>
          <xdr:col>6</xdr:col>
          <xdr:colOff>99060</xdr:colOff>
          <xdr:row>158</xdr:row>
          <xdr:rowOff>0</xdr:rowOff>
        </xdr:to>
        <xdr:sp macro="" textlink="">
          <xdr:nvSpPr>
            <xdr:cNvPr id="56601" name="Check Box 281" hidden="1">
              <a:extLst>
                <a:ext uri="{63B3BB69-23CF-44E3-9099-C40C66FF867C}">
                  <a14:compatExt spid="_x0000_s56601"/>
                </a:ext>
                <a:ext uri="{FF2B5EF4-FFF2-40B4-BE49-F238E27FC236}">
                  <a16:creationId xmlns:a16="http://schemas.microsoft.com/office/drawing/2014/main" id="{00000000-0008-0000-0300-000019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157</xdr:row>
          <xdr:rowOff>0</xdr:rowOff>
        </xdr:from>
        <xdr:to>
          <xdr:col>12</xdr:col>
          <xdr:colOff>76200</xdr:colOff>
          <xdr:row>158</xdr:row>
          <xdr:rowOff>0</xdr:rowOff>
        </xdr:to>
        <xdr:sp macro="" textlink="">
          <xdr:nvSpPr>
            <xdr:cNvPr id="56603" name="Check Box 283" hidden="1">
              <a:extLst>
                <a:ext uri="{63B3BB69-23CF-44E3-9099-C40C66FF867C}">
                  <a14:compatExt spid="_x0000_s56603"/>
                </a:ext>
                <a:ext uri="{FF2B5EF4-FFF2-40B4-BE49-F238E27FC236}">
                  <a16:creationId xmlns:a16="http://schemas.microsoft.com/office/drawing/2014/main" id="{00000000-0008-0000-0300-00001B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xdr:colOff>
          <xdr:row>157</xdr:row>
          <xdr:rowOff>15240</xdr:rowOff>
        </xdr:from>
        <xdr:to>
          <xdr:col>15</xdr:col>
          <xdr:colOff>91440</xdr:colOff>
          <xdr:row>158</xdr:row>
          <xdr:rowOff>0</xdr:rowOff>
        </xdr:to>
        <xdr:sp macro="" textlink="">
          <xdr:nvSpPr>
            <xdr:cNvPr id="56604" name="Check Box 284" hidden="1">
              <a:extLst>
                <a:ext uri="{63B3BB69-23CF-44E3-9099-C40C66FF867C}">
                  <a14:compatExt spid="_x0000_s56604"/>
                </a:ext>
                <a:ext uri="{FF2B5EF4-FFF2-40B4-BE49-F238E27FC236}">
                  <a16:creationId xmlns:a16="http://schemas.microsoft.com/office/drawing/2014/main" id="{00000000-0008-0000-0300-00001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xdr:colOff>
          <xdr:row>157</xdr:row>
          <xdr:rowOff>15240</xdr:rowOff>
        </xdr:from>
        <xdr:to>
          <xdr:col>18</xdr:col>
          <xdr:colOff>91440</xdr:colOff>
          <xdr:row>158</xdr:row>
          <xdr:rowOff>0</xdr:rowOff>
        </xdr:to>
        <xdr:sp macro="" textlink="">
          <xdr:nvSpPr>
            <xdr:cNvPr id="56605" name="Check Box 285" hidden="1">
              <a:extLst>
                <a:ext uri="{63B3BB69-23CF-44E3-9099-C40C66FF867C}">
                  <a14:compatExt spid="_x0000_s56605"/>
                </a:ext>
                <a:ext uri="{FF2B5EF4-FFF2-40B4-BE49-F238E27FC236}">
                  <a16:creationId xmlns:a16="http://schemas.microsoft.com/office/drawing/2014/main" id="{00000000-0008-0000-0300-00001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156</xdr:row>
          <xdr:rowOff>243840</xdr:rowOff>
        </xdr:from>
        <xdr:to>
          <xdr:col>21</xdr:col>
          <xdr:colOff>76200</xdr:colOff>
          <xdr:row>157</xdr:row>
          <xdr:rowOff>213360</xdr:rowOff>
        </xdr:to>
        <xdr:sp macro="" textlink="">
          <xdr:nvSpPr>
            <xdr:cNvPr id="56606" name="Check Box 286" hidden="1">
              <a:extLst>
                <a:ext uri="{63B3BB69-23CF-44E3-9099-C40C66FF867C}">
                  <a14:compatExt spid="_x0000_s56606"/>
                </a:ext>
                <a:ext uri="{FF2B5EF4-FFF2-40B4-BE49-F238E27FC236}">
                  <a16:creationId xmlns:a16="http://schemas.microsoft.com/office/drawing/2014/main" id="{00000000-0008-0000-0300-00001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157</xdr:row>
          <xdr:rowOff>0</xdr:rowOff>
        </xdr:from>
        <xdr:to>
          <xdr:col>24</xdr:col>
          <xdr:colOff>91440</xdr:colOff>
          <xdr:row>158</xdr:row>
          <xdr:rowOff>0</xdr:rowOff>
        </xdr:to>
        <xdr:sp macro="" textlink="">
          <xdr:nvSpPr>
            <xdr:cNvPr id="56607" name="Check Box 287" hidden="1">
              <a:extLst>
                <a:ext uri="{63B3BB69-23CF-44E3-9099-C40C66FF867C}">
                  <a14:compatExt spid="_x0000_s56607"/>
                </a:ext>
                <a:ext uri="{FF2B5EF4-FFF2-40B4-BE49-F238E27FC236}">
                  <a16:creationId xmlns:a16="http://schemas.microsoft.com/office/drawing/2014/main" id="{00000000-0008-0000-0300-00001F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xdr:colOff>
          <xdr:row>157</xdr:row>
          <xdr:rowOff>0</xdr:rowOff>
        </xdr:from>
        <xdr:to>
          <xdr:col>27</xdr:col>
          <xdr:colOff>76200</xdr:colOff>
          <xdr:row>158</xdr:row>
          <xdr:rowOff>0</xdr:rowOff>
        </xdr:to>
        <xdr:sp macro="" textlink="">
          <xdr:nvSpPr>
            <xdr:cNvPr id="56608" name="Check Box 288" hidden="1">
              <a:extLst>
                <a:ext uri="{63B3BB69-23CF-44E3-9099-C40C66FF867C}">
                  <a14:compatExt spid="_x0000_s56608"/>
                </a:ext>
                <a:ext uri="{FF2B5EF4-FFF2-40B4-BE49-F238E27FC236}">
                  <a16:creationId xmlns:a16="http://schemas.microsoft.com/office/drawing/2014/main" id="{00000000-0008-0000-0300-00002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180</xdr:row>
          <xdr:rowOff>228600</xdr:rowOff>
        </xdr:from>
        <xdr:to>
          <xdr:col>6</xdr:col>
          <xdr:colOff>91440</xdr:colOff>
          <xdr:row>182</xdr:row>
          <xdr:rowOff>0</xdr:rowOff>
        </xdr:to>
        <xdr:sp macro="" textlink="">
          <xdr:nvSpPr>
            <xdr:cNvPr id="56614" name="Check Box 294" hidden="1">
              <a:extLst>
                <a:ext uri="{63B3BB69-23CF-44E3-9099-C40C66FF867C}">
                  <a14:compatExt spid="_x0000_s56614"/>
                </a:ext>
                <a:ext uri="{FF2B5EF4-FFF2-40B4-BE49-F238E27FC236}">
                  <a16:creationId xmlns:a16="http://schemas.microsoft.com/office/drawing/2014/main" id="{00000000-0008-0000-0300-000026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181</xdr:row>
          <xdr:rowOff>0</xdr:rowOff>
        </xdr:from>
        <xdr:to>
          <xdr:col>12</xdr:col>
          <xdr:colOff>99060</xdr:colOff>
          <xdr:row>182</xdr:row>
          <xdr:rowOff>0</xdr:rowOff>
        </xdr:to>
        <xdr:sp macro="" textlink="">
          <xdr:nvSpPr>
            <xdr:cNvPr id="56616" name="Check Box 296" hidden="1">
              <a:extLst>
                <a:ext uri="{63B3BB69-23CF-44E3-9099-C40C66FF867C}">
                  <a14:compatExt spid="_x0000_s56616"/>
                </a:ext>
                <a:ext uri="{FF2B5EF4-FFF2-40B4-BE49-F238E27FC236}">
                  <a16:creationId xmlns:a16="http://schemas.microsoft.com/office/drawing/2014/main" id="{00000000-0008-0000-0300-000028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181</xdr:row>
          <xdr:rowOff>0</xdr:rowOff>
        </xdr:from>
        <xdr:to>
          <xdr:col>15</xdr:col>
          <xdr:colOff>76200</xdr:colOff>
          <xdr:row>182</xdr:row>
          <xdr:rowOff>0</xdr:rowOff>
        </xdr:to>
        <xdr:sp macro="" textlink="">
          <xdr:nvSpPr>
            <xdr:cNvPr id="56617" name="Check Box 297" hidden="1">
              <a:extLst>
                <a:ext uri="{63B3BB69-23CF-44E3-9099-C40C66FF867C}">
                  <a14:compatExt spid="_x0000_s56617"/>
                </a:ext>
                <a:ext uri="{FF2B5EF4-FFF2-40B4-BE49-F238E27FC236}">
                  <a16:creationId xmlns:a16="http://schemas.microsoft.com/office/drawing/2014/main" id="{00000000-0008-0000-0300-000029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181</xdr:row>
          <xdr:rowOff>0</xdr:rowOff>
        </xdr:from>
        <xdr:to>
          <xdr:col>18</xdr:col>
          <xdr:colOff>91440</xdr:colOff>
          <xdr:row>182</xdr:row>
          <xdr:rowOff>0</xdr:rowOff>
        </xdr:to>
        <xdr:sp macro="" textlink="">
          <xdr:nvSpPr>
            <xdr:cNvPr id="56618" name="Check Box 298" hidden="1">
              <a:extLst>
                <a:ext uri="{63B3BB69-23CF-44E3-9099-C40C66FF867C}">
                  <a14:compatExt spid="_x0000_s56618"/>
                </a:ext>
                <a:ext uri="{FF2B5EF4-FFF2-40B4-BE49-F238E27FC236}">
                  <a16:creationId xmlns:a16="http://schemas.microsoft.com/office/drawing/2014/main" id="{00000000-0008-0000-0300-00002A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181</xdr:row>
          <xdr:rowOff>0</xdr:rowOff>
        </xdr:from>
        <xdr:to>
          <xdr:col>21</xdr:col>
          <xdr:colOff>91440</xdr:colOff>
          <xdr:row>182</xdr:row>
          <xdr:rowOff>0</xdr:rowOff>
        </xdr:to>
        <xdr:sp macro="" textlink="">
          <xdr:nvSpPr>
            <xdr:cNvPr id="56619" name="Check Box 299" hidden="1">
              <a:extLst>
                <a:ext uri="{63B3BB69-23CF-44E3-9099-C40C66FF867C}">
                  <a14:compatExt spid="_x0000_s56619"/>
                </a:ext>
                <a:ext uri="{FF2B5EF4-FFF2-40B4-BE49-F238E27FC236}">
                  <a16:creationId xmlns:a16="http://schemas.microsoft.com/office/drawing/2014/main" id="{00000000-0008-0000-0300-00002B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181</xdr:row>
          <xdr:rowOff>0</xdr:rowOff>
        </xdr:from>
        <xdr:to>
          <xdr:col>24</xdr:col>
          <xdr:colOff>106680</xdr:colOff>
          <xdr:row>182</xdr:row>
          <xdr:rowOff>0</xdr:rowOff>
        </xdr:to>
        <xdr:sp macro="" textlink="">
          <xdr:nvSpPr>
            <xdr:cNvPr id="56620" name="Check Box 300" hidden="1">
              <a:extLst>
                <a:ext uri="{63B3BB69-23CF-44E3-9099-C40C66FF867C}">
                  <a14:compatExt spid="_x0000_s56620"/>
                </a:ext>
                <a:ext uri="{FF2B5EF4-FFF2-40B4-BE49-F238E27FC236}">
                  <a16:creationId xmlns:a16="http://schemas.microsoft.com/office/drawing/2014/main" id="{00000000-0008-0000-0300-00002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181</xdr:row>
          <xdr:rowOff>0</xdr:rowOff>
        </xdr:from>
        <xdr:to>
          <xdr:col>27</xdr:col>
          <xdr:colOff>99060</xdr:colOff>
          <xdr:row>182</xdr:row>
          <xdr:rowOff>0</xdr:rowOff>
        </xdr:to>
        <xdr:sp macro="" textlink="">
          <xdr:nvSpPr>
            <xdr:cNvPr id="56621" name="Check Box 301" hidden="1">
              <a:extLst>
                <a:ext uri="{63B3BB69-23CF-44E3-9099-C40C66FF867C}">
                  <a14:compatExt spid="_x0000_s56621"/>
                </a:ext>
                <a:ext uri="{FF2B5EF4-FFF2-40B4-BE49-F238E27FC236}">
                  <a16:creationId xmlns:a16="http://schemas.microsoft.com/office/drawing/2014/main" id="{00000000-0008-0000-0300-00002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205</xdr:row>
          <xdr:rowOff>0</xdr:rowOff>
        </xdr:from>
        <xdr:to>
          <xdr:col>6</xdr:col>
          <xdr:colOff>91440</xdr:colOff>
          <xdr:row>206</xdr:row>
          <xdr:rowOff>0</xdr:rowOff>
        </xdr:to>
        <xdr:sp macro="" textlink="">
          <xdr:nvSpPr>
            <xdr:cNvPr id="56627" name="Check Box 307" hidden="1">
              <a:extLst>
                <a:ext uri="{63B3BB69-23CF-44E3-9099-C40C66FF867C}">
                  <a14:compatExt spid="_x0000_s56627"/>
                </a:ext>
                <a:ext uri="{FF2B5EF4-FFF2-40B4-BE49-F238E27FC236}">
                  <a16:creationId xmlns:a16="http://schemas.microsoft.com/office/drawing/2014/main" id="{00000000-0008-0000-0300-00003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205</xdr:row>
          <xdr:rowOff>0</xdr:rowOff>
        </xdr:from>
        <xdr:to>
          <xdr:col>12</xdr:col>
          <xdr:colOff>91440</xdr:colOff>
          <xdr:row>206</xdr:row>
          <xdr:rowOff>0</xdr:rowOff>
        </xdr:to>
        <xdr:sp macro="" textlink="">
          <xdr:nvSpPr>
            <xdr:cNvPr id="56629" name="Check Box 309" hidden="1">
              <a:extLst>
                <a:ext uri="{63B3BB69-23CF-44E3-9099-C40C66FF867C}">
                  <a14:compatExt spid="_x0000_s56629"/>
                </a:ext>
                <a:ext uri="{FF2B5EF4-FFF2-40B4-BE49-F238E27FC236}">
                  <a16:creationId xmlns:a16="http://schemas.microsoft.com/office/drawing/2014/main" id="{00000000-0008-0000-0300-000035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205</xdr:row>
          <xdr:rowOff>0</xdr:rowOff>
        </xdr:from>
        <xdr:to>
          <xdr:col>15</xdr:col>
          <xdr:colOff>91440</xdr:colOff>
          <xdr:row>206</xdr:row>
          <xdr:rowOff>0</xdr:rowOff>
        </xdr:to>
        <xdr:sp macro="" textlink="">
          <xdr:nvSpPr>
            <xdr:cNvPr id="56630" name="Check Box 310" hidden="1">
              <a:extLst>
                <a:ext uri="{63B3BB69-23CF-44E3-9099-C40C66FF867C}">
                  <a14:compatExt spid="_x0000_s56630"/>
                </a:ext>
                <a:ext uri="{FF2B5EF4-FFF2-40B4-BE49-F238E27FC236}">
                  <a16:creationId xmlns:a16="http://schemas.microsoft.com/office/drawing/2014/main" id="{00000000-0008-0000-0300-000036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204</xdr:row>
          <xdr:rowOff>228600</xdr:rowOff>
        </xdr:from>
        <xdr:to>
          <xdr:col>18</xdr:col>
          <xdr:colOff>91440</xdr:colOff>
          <xdr:row>206</xdr:row>
          <xdr:rowOff>0</xdr:rowOff>
        </xdr:to>
        <xdr:sp macro="" textlink="">
          <xdr:nvSpPr>
            <xdr:cNvPr id="56631" name="Check Box 311" hidden="1">
              <a:extLst>
                <a:ext uri="{63B3BB69-23CF-44E3-9099-C40C66FF867C}">
                  <a14:compatExt spid="_x0000_s56631"/>
                </a:ext>
                <a:ext uri="{FF2B5EF4-FFF2-40B4-BE49-F238E27FC236}">
                  <a16:creationId xmlns:a16="http://schemas.microsoft.com/office/drawing/2014/main" id="{00000000-0008-0000-0300-000037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xdr:colOff>
          <xdr:row>205</xdr:row>
          <xdr:rowOff>0</xdr:rowOff>
        </xdr:from>
        <xdr:to>
          <xdr:col>21</xdr:col>
          <xdr:colOff>91440</xdr:colOff>
          <xdr:row>206</xdr:row>
          <xdr:rowOff>0</xdr:rowOff>
        </xdr:to>
        <xdr:sp macro="" textlink="">
          <xdr:nvSpPr>
            <xdr:cNvPr id="56632" name="Check Box 312" hidden="1">
              <a:extLst>
                <a:ext uri="{63B3BB69-23CF-44E3-9099-C40C66FF867C}">
                  <a14:compatExt spid="_x0000_s56632"/>
                </a:ext>
                <a:ext uri="{FF2B5EF4-FFF2-40B4-BE49-F238E27FC236}">
                  <a16:creationId xmlns:a16="http://schemas.microsoft.com/office/drawing/2014/main" id="{00000000-0008-0000-0300-000038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205</xdr:row>
          <xdr:rowOff>0</xdr:rowOff>
        </xdr:from>
        <xdr:to>
          <xdr:col>24</xdr:col>
          <xdr:colOff>99060</xdr:colOff>
          <xdr:row>206</xdr:row>
          <xdr:rowOff>0</xdr:rowOff>
        </xdr:to>
        <xdr:sp macro="" textlink="">
          <xdr:nvSpPr>
            <xdr:cNvPr id="56633" name="Check Box 313" hidden="1">
              <a:extLst>
                <a:ext uri="{63B3BB69-23CF-44E3-9099-C40C66FF867C}">
                  <a14:compatExt spid="_x0000_s56633"/>
                </a:ext>
                <a:ext uri="{FF2B5EF4-FFF2-40B4-BE49-F238E27FC236}">
                  <a16:creationId xmlns:a16="http://schemas.microsoft.com/office/drawing/2014/main" id="{00000000-0008-0000-0300-000039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205</xdr:row>
          <xdr:rowOff>0</xdr:rowOff>
        </xdr:from>
        <xdr:to>
          <xdr:col>27</xdr:col>
          <xdr:colOff>99060</xdr:colOff>
          <xdr:row>206</xdr:row>
          <xdr:rowOff>0</xdr:rowOff>
        </xdr:to>
        <xdr:sp macro="" textlink="">
          <xdr:nvSpPr>
            <xdr:cNvPr id="56634" name="Check Box 314" hidden="1">
              <a:extLst>
                <a:ext uri="{63B3BB69-23CF-44E3-9099-C40C66FF867C}">
                  <a14:compatExt spid="_x0000_s56634"/>
                </a:ext>
                <a:ext uri="{FF2B5EF4-FFF2-40B4-BE49-F238E27FC236}">
                  <a16:creationId xmlns:a16="http://schemas.microsoft.com/office/drawing/2014/main" id="{00000000-0008-0000-0300-00003A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229</xdr:row>
          <xdr:rowOff>0</xdr:rowOff>
        </xdr:from>
        <xdr:to>
          <xdr:col>6</xdr:col>
          <xdr:colOff>91440</xdr:colOff>
          <xdr:row>230</xdr:row>
          <xdr:rowOff>0</xdr:rowOff>
        </xdr:to>
        <xdr:sp macro="" textlink="">
          <xdr:nvSpPr>
            <xdr:cNvPr id="56640" name="Check Box 320" hidden="1">
              <a:extLst>
                <a:ext uri="{63B3BB69-23CF-44E3-9099-C40C66FF867C}">
                  <a14:compatExt spid="_x0000_s56640"/>
                </a:ext>
                <a:ext uri="{FF2B5EF4-FFF2-40B4-BE49-F238E27FC236}">
                  <a16:creationId xmlns:a16="http://schemas.microsoft.com/office/drawing/2014/main" id="{00000000-0008-0000-0300-00004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229</xdr:row>
          <xdr:rowOff>0</xdr:rowOff>
        </xdr:from>
        <xdr:to>
          <xdr:col>12</xdr:col>
          <xdr:colOff>91440</xdr:colOff>
          <xdr:row>230</xdr:row>
          <xdr:rowOff>0</xdr:rowOff>
        </xdr:to>
        <xdr:sp macro="" textlink="">
          <xdr:nvSpPr>
            <xdr:cNvPr id="56642" name="Check Box 322" hidden="1">
              <a:extLst>
                <a:ext uri="{63B3BB69-23CF-44E3-9099-C40C66FF867C}">
                  <a14:compatExt spid="_x0000_s56642"/>
                </a:ext>
                <a:ext uri="{FF2B5EF4-FFF2-40B4-BE49-F238E27FC236}">
                  <a16:creationId xmlns:a16="http://schemas.microsoft.com/office/drawing/2014/main" id="{00000000-0008-0000-0300-00004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229</xdr:row>
          <xdr:rowOff>0</xdr:rowOff>
        </xdr:from>
        <xdr:to>
          <xdr:col>15</xdr:col>
          <xdr:colOff>76200</xdr:colOff>
          <xdr:row>230</xdr:row>
          <xdr:rowOff>0</xdr:rowOff>
        </xdr:to>
        <xdr:sp macro="" textlink="">
          <xdr:nvSpPr>
            <xdr:cNvPr id="56643" name="Check Box 323" hidden="1">
              <a:extLst>
                <a:ext uri="{63B3BB69-23CF-44E3-9099-C40C66FF867C}">
                  <a14:compatExt spid="_x0000_s56643"/>
                </a:ext>
                <a:ext uri="{FF2B5EF4-FFF2-40B4-BE49-F238E27FC236}">
                  <a16:creationId xmlns:a16="http://schemas.microsoft.com/office/drawing/2014/main" id="{00000000-0008-0000-0300-00004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229</xdr:row>
          <xdr:rowOff>0</xdr:rowOff>
        </xdr:from>
        <xdr:to>
          <xdr:col>18</xdr:col>
          <xdr:colOff>76200</xdr:colOff>
          <xdr:row>230</xdr:row>
          <xdr:rowOff>0</xdr:rowOff>
        </xdr:to>
        <xdr:sp macro="" textlink="">
          <xdr:nvSpPr>
            <xdr:cNvPr id="56644" name="Check Box 324" hidden="1">
              <a:extLst>
                <a:ext uri="{63B3BB69-23CF-44E3-9099-C40C66FF867C}">
                  <a14:compatExt spid="_x0000_s56644"/>
                </a:ext>
                <a:ext uri="{FF2B5EF4-FFF2-40B4-BE49-F238E27FC236}">
                  <a16:creationId xmlns:a16="http://schemas.microsoft.com/office/drawing/2014/main" id="{00000000-0008-0000-0300-000044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228</xdr:row>
          <xdr:rowOff>243840</xdr:rowOff>
        </xdr:from>
        <xdr:to>
          <xdr:col>21</xdr:col>
          <xdr:colOff>76200</xdr:colOff>
          <xdr:row>230</xdr:row>
          <xdr:rowOff>0</xdr:rowOff>
        </xdr:to>
        <xdr:sp macro="" textlink="">
          <xdr:nvSpPr>
            <xdr:cNvPr id="56645" name="Check Box 325" hidden="1">
              <a:extLst>
                <a:ext uri="{63B3BB69-23CF-44E3-9099-C40C66FF867C}">
                  <a14:compatExt spid="_x0000_s56645"/>
                </a:ext>
                <a:ext uri="{FF2B5EF4-FFF2-40B4-BE49-F238E27FC236}">
                  <a16:creationId xmlns:a16="http://schemas.microsoft.com/office/drawing/2014/main" id="{00000000-0008-0000-0300-000045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228</xdr:row>
          <xdr:rowOff>243840</xdr:rowOff>
        </xdr:from>
        <xdr:to>
          <xdr:col>24</xdr:col>
          <xdr:colOff>76200</xdr:colOff>
          <xdr:row>230</xdr:row>
          <xdr:rowOff>0</xdr:rowOff>
        </xdr:to>
        <xdr:sp macro="" textlink="">
          <xdr:nvSpPr>
            <xdr:cNvPr id="56646" name="Check Box 326" hidden="1">
              <a:extLst>
                <a:ext uri="{63B3BB69-23CF-44E3-9099-C40C66FF867C}">
                  <a14:compatExt spid="_x0000_s56646"/>
                </a:ext>
                <a:ext uri="{FF2B5EF4-FFF2-40B4-BE49-F238E27FC236}">
                  <a16:creationId xmlns:a16="http://schemas.microsoft.com/office/drawing/2014/main" id="{00000000-0008-0000-0300-000046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228</xdr:row>
          <xdr:rowOff>243840</xdr:rowOff>
        </xdr:from>
        <xdr:to>
          <xdr:col>27</xdr:col>
          <xdr:colOff>76200</xdr:colOff>
          <xdr:row>230</xdr:row>
          <xdr:rowOff>0</xdr:rowOff>
        </xdr:to>
        <xdr:sp macro="" textlink="">
          <xdr:nvSpPr>
            <xdr:cNvPr id="56647" name="Check Box 327" hidden="1">
              <a:extLst>
                <a:ext uri="{63B3BB69-23CF-44E3-9099-C40C66FF867C}">
                  <a14:compatExt spid="_x0000_s56647"/>
                </a:ext>
                <a:ext uri="{FF2B5EF4-FFF2-40B4-BE49-F238E27FC236}">
                  <a16:creationId xmlns:a16="http://schemas.microsoft.com/office/drawing/2014/main" id="{00000000-0008-0000-0300-000047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252</xdr:row>
          <xdr:rowOff>243840</xdr:rowOff>
        </xdr:from>
        <xdr:to>
          <xdr:col>6</xdr:col>
          <xdr:colOff>91440</xdr:colOff>
          <xdr:row>254</xdr:row>
          <xdr:rowOff>0</xdr:rowOff>
        </xdr:to>
        <xdr:sp macro="" textlink="">
          <xdr:nvSpPr>
            <xdr:cNvPr id="56653" name="Check Box 333" hidden="1">
              <a:extLst>
                <a:ext uri="{63B3BB69-23CF-44E3-9099-C40C66FF867C}">
                  <a14:compatExt spid="_x0000_s56653"/>
                </a:ext>
                <a:ext uri="{FF2B5EF4-FFF2-40B4-BE49-F238E27FC236}">
                  <a16:creationId xmlns:a16="http://schemas.microsoft.com/office/drawing/2014/main" id="{00000000-0008-0000-0300-00004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252</xdr:row>
          <xdr:rowOff>243840</xdr:rowOff>
        </xdr:from>
        <xdr:to>
          <xdr:col>12</xdr:col>
          <xdr:colOff>91440</xdr:colOff>
          <xdr:row>254</xdr:row>
          <xdr:rowOff>0</xdr:rowOff>
        </xdr:to>
        <xdr:sp macro="" textlink="">
          <xdr:nvSpPr>
            <xdr:cNvPr id="56655" name="Check Box 335" hidden="1">
              <a:extLst>
                <a:ext uri="{63B3BB69-23CF-44E3-9099-C40C66FF867C}">
                  <a14:compatExt spid="_x0000_s56655"/>
                </a:ext>
                <a:ext uri="{FF2B5EF4-FFF2-40B4-BE49-F238E27FC236}">
                  <a16:creationId xmlns:a16="http://schemas.microsoft.com/office/drawing/2014/main" id="{00000000-0008-0000-0300-00004F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252</xdr:row>
          <xdr:rowOff>243840</xdr:rowOff>
        </xdr:from>
        <xdr:to>
          <xdr:col>15</xdr:col>
          <xdr:colOff>76200</xdr:colOff>
          <xdr:row>254</xdr:row>
          <xdr:rowOff>0</xdr:rowOff>
        </xdr:to>
        <xdr:sp macro="" textlink="">
          <xdr:nvSpPr>
            <xdr:cNvPr id="56656" name="Check Box 336" hidden="1">
              <a:extLst>
                <a:ext uri="{63B3BB69-23CF-44E3-9099-C40C66FF867C}">
                  <a14:compatExt spid="_x0000_s56656"/>
                </a:ext>
                <a:ext uri="{FF2B5EF4-FFF2-40B4-BE49-F238E27FC236}">
                  <a16:creationId xmlns:a16="http://schemas.microsoft.com/office/drawing/2014/main" id="{00000000-0008-0000-0300-00005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252</xdr:row>
          <xdr:rowOff>243840</xdr:rowOff>
        </xdr:from>
        <xdr:to>
          <xdr:col>18</xdr:col>
          <xdr:colOff>76200</xdr:colOff>
          <xdr:row>254</xdr:row>
          <xdr:rowOff>0</xdr:rowOff>
        </xdr:to>
        <xdr:sp macro="" textlink="">
          <xdr:nvSpPr>
            <xdr:cNvPr id="56657" name="Check Box 337" hidden="1">
              <a:extLst>
                <a:ext uri="{63B3BB69-23CF-44E3-9099-C40C66FF867C}">
                  <a14:compatExt spid="_x0000_s56657"/>
                </a:ext>
                <a:ext uri="{FF2B5EF4-FFF2-40B4-BE49-F238E27FC236}">
                  <a16:creationId xmlns:a16="http://schemas.microsoft.com/office/drawing/2014/main" id="{00000000-0008-0000-0300-00005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252</xdr:row>
          <xdr:rowOff>243840</xdr:rowOff>
        </xdr:from>
        <xdr:to>
          <xdr:col>21</xdr:col>
          <xdr:colOff>76200</xdr:colOff>
          <xdr:row>254</xdr:row>
          <xdr:rowOff>0</xdr:rowOff>
        </xdr:to>
        <xdr:sp macro="" textlink="">
          <xdr:nvSpPr>
            <xdr:cNvPr id="56658" name="Check Box 338" hidden="1">
              <a:extLst>
                <a:ext uri="{63B3BB69-23CF-44E3-9099-C40C66FF867C}">
                  <a14:compatExt spid="_x0000_s56658"/>
                </a:ext>
                <a:ext uri="{FF2B5EF4-FFF2-40B4-BE49-F238E27FC236}">
                  <a16:creationId xmlns:a16="http://schemas.microsoft.com/office/drawing/2014/main" id="{00000000-0008-0000-0300-00005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252</xdr:row>
          <xdr:rowOff>243840</xdr:rowOff>
        </xdr:from>
        <xdr:to>
          <xdr:col>24</xdr:col>
          <xdr:colOff>76200</xdr:colOff>
          <xdr:row>254</xdr:row>
          <xdr:rowOff>0</xdr:rowOff>
        </xdr:to>
        <xdr:sp macro="" textlink="">
          <xdr:nvSpPr>
            <xdr:cNvPr id="56659" name="Check Box 339" hidden="1">
              <a:extLst>
                <a:ext uri="{63B3BB69-23CF-44E3-9099-C40C66FF867C}">
                  <a14:compatExt spid="_x0000_s56659"/>
                </a:ext>
                <a:ext uri="{FF2B5EF4-FFF2-40B4-BE49-F238E27FC236}">
                  <a16:creationId xmlns:a16="http://schemas.microsoft.com/office/drawing/2014/main" id="{00000000-0008-0000-0300-00005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252</xdr:row>
          <xdr:rowOff>243840</xdr:rowOff>
        </xdr:from>
        <xdr:to>
          <xdr:col>27</xdr:col>
          <xdr:colOff>76200</xdr:colOff>
          <xdr:row>254</xdr:row>
          <xdr:rowOff>0</xdr:rowOff>
        </xdr:to>
        <xdr:sp macro="" textlink="">
          <xdr:nvSpPr>
            <xdr:cNvPr id="56660" name="Check Box 340" hidden="1">
              <a:extLst>
                <a:ext uri="{63B3BB69-23CF-44E3-9099-C40C66FF867C}">
                  <a14:compatExt spid="_x0000_s56660"/>
                </a:ext>
                <a:ext uri="{FF2B5EF4-FFF2-40B4-BE49-F238E27FC236}">
                  <a16:creationId xmlns:a16="http://schemas.microsoft.com/office/drawing/2014/main" id="{00000000-0008-0000-0300-000054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277</xdr:row>
          <xdr:rowOff>0</xdr:rowOff>
        </xdr:from>
        <xdr:to>
          <xdr:col>6</xdr:col>
          <xdr:colOff>91440</xdr:colOff>
          <xdr:row>278</xdr:row>
          <xdr:rowOff>0</xdr:rowOff>
        </xdr:to>
        <xdr:sp macro="" textlink="">
          <xdr:nvSpPr>
            <xdr:cNvPr id="56666" name="Check Box 346" hidden="1">
              <a:extLst>
                <a:ext uri="{63B3BB69-23CF-44E3-9099-C40C66FF867C}">
                  <a14:compatExt spid="_x0000_s56666"/>
                </a:ext>
                <a:ext uri="{FF2B5EF4-FFF2-40B4-BE49-F238E27FC236}">
                  <a16:creationId xmlns:a16="http://schemas.microsoft.com/office/drawing/2014/main" id="{00000000-0008-0000-0300-00005A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277</xdr:row>
          <xdr:rowOff>0</xdr:rowOff>
        </xdr:from>
        <xdr:to>
          <xdr:col>12</xdr:col>
          <xdr:colOff>91440</xdr:colOff>
          <xdr:row>278</xdr:row>
          <xdr:rowOff>0</xdr:rowOff>
        </xdr:to>
        <xdr:sp macro="" textlink="">
          <xdr:nvSpPr>
            <xdr:cNvPr id="56668" name="Check Box 348" hidden="1">
              <a:extLst>
                <a:ext uri="{63B3BB69-23CF-44E3-9099-C40C66FF867C}">
                  <a14:compatExt spid="_x0000_s56668"/>
                </a:ext>
                <a:ext uri="{FF2B5EF4-FFF2-40B4-BE49-F238E27FC236}">
                  <a16:creationId xmlns:a16="http://schemas.microsoft.com/office/drawing/2014/main" id="{00000000-0008-0000-0300-00005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276</xdr:row>
          <xdr:rowOff>243840</xdr:rowOff>
        </xdr:from>
        <xdr:to>
          <xdr:col>15</xdr:col>
          <xdr:colOff>76200</xdr:colOff>
          <xdr:row>278</xdr:row>
          <xdr:rowOff>0</xdr:rowOff>
        </xdr:to>
        <xdr:sp macro="" textlink="">
          <xdr:nvSpPr>
            <xdr:cNvPr id="56669" name="Check Box 349" hidden="1">
              <a:extLst>
                <a:ext uri="{63B3BB69-23CF-44E3-9099-C40C66FF867C}">
                  <a14:compatExt spid="_x0000_s56669"/>
                </a:ext>
                <a:ext uri="{FF2B5EF4-FFF2-40B4-BE49-F238E27FC236}">
                  <a16:creationId xmlns:a16="http://schemas.microsoft.com/office/drawing/2014/main" id="{00000000-0008-0000-0300-00005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276</xdr:row>
          <xdr:rowOff>243840</xdr:rowOff>
        </xdr:from>
        <xdr:to>
          <xdr:col>18</xdr:col>
          <xdr:colOff>91440</xdr:colOff>
          <xdr:row>278</xdr:row>
          <xdr:rowOff>0</xdr:rowOff>
        </xdr:to>
        <xdr:sp macro="" textlink="">
          <xdr:nvSpPr>
            <xdr:cNvPr id="56670" name="Check Box 350" hidden="1">
              <a:extLst>
                <a:ext uri="{63B3BB69-23CF-44E3-9099-C40C66FF867C}">
                  <a14:compatExt spid="_x0000_s56670"/>
                </a:ext>
                <a:ext uri="{FF2B5EF4-FFF2-40B4-BE49-F238E27FC236}">
                  <a16:creationId xmlns:a16="http://schemas.microsoft.com/office/drawing/2014/main" id="{00000000-0008-0000-0300-00005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277</xdr:row>
          <xdr:rowOff>0</xdr:rowOff>
        </xdr:from>
        <xdr:to>
          <xdr:col>21</xdr:col>
          <xdr:colOff>91440</xdr:colOff>
          <xdr:row>278</xdr:row>
          <xdr:rowOff>0</xdr:rowOff>
        </xdr:to>
        <xdr:sp macro="" textlink="">
          <xdr:nvSpPr>
            <xdr:cNvPr id="56671" name="Check Box 351" hidden="1">
              <a:extLst>
                <a:ext uri="{63B3BB69-23CF-44E3-9099-C40C66FF867C}">
                  <a14:compatExt spid="_x0000_s56671"/>
                </a:ext>
                <a:ext uri="{FF2B5EF4-FFF2-40B4-BE49-F238E27FC236}">
                  <a16:creationId xmlns:a16="http://schemas.microsoft.com/office/drawing/2014/main" id="{00000000-0008-0000-0300-00005F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276</xdr:row>
          <xdr:rowOff>243840</xdr:rowOff>
        </xdr:from>
        <xdr:to>
          <xdr:col>24</xdr:col>
          <xdr:colOff>91440</xdr:colOff>
          <xdr:row>278</xdr:row>
          <xdr:rowOff>0</xdr:rowOff>
        </xdr:to>
        <xdr:sp macro="" textlink="">
          <xdr:nvSpPr>
            <xdr:cNvPr id="56672" name="Check Box 352" hidden="1">
              <a:extLst>
                <a:ext uri="{63B3BB69-23CF-44E3-9099-C40C66FF867C}">
                  <a14:compatExt spid="_x0000_s56672"/>
                </a:ext>
                <a:ext uri="{FF2B5EF4-FFF2-40B4-BE49-F238E27FC236}">
                  <a16:creationId xmlns:a16="http://schemas.microsoft.com/office/drawing/2014/main" id="{00000000-0008-0000-0300-00006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276</xdr:row>
          <xdr:rowOff>243840</xdr:rowOff>
        </xdr:from>
        <xdr:to>
          <xdr:col>27</xdr:col>
          <xdr:colOff>76200</xdr:colOff>
          <xdr:row>278</xdr:row>
          <xdr:rowOff>0</xdr:rowOff>
        </xdr:to>
        <xdr:sp macro="" textlink="">
          <xdr:nvSpPr>
            <xdr:cNvPr id="56673" name="Check Box 353" hidden="1">
              <a:extLst>
                <a:ext uri="{63B3BB69-23CF-44E3-9099-C40C66FF867C}">
                  <a14:compatExt spid="_x0000_s56673"/>
                </a:ext>
                <a:ext uri="{FF2B5EF4-FFF2-40B4-BE49-F238E27FC236}">
                  <a16:creationId xmlns:a16="http://schemas.microsoft.com/office/drawing/2014/main" id="{00000000-0008-0000-0300-00006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301</xdr:row>
          <xdr:rowOff>0</xdr:rowOff>
        </xdr:from>
        <xdr:to>
          <xdr:col>6</xdr:col>
          <xdr:colOff>76200</xdr:colOff>
          <xdr:row>302</xdr:row>
          <xdr:rowOff>0</xdr:rowOff>
        </xdr:to>
        <xdr:sp macro="" textlink="">
          <xdr:nvSpPr>
            <xdr:cNvPr id="56679" name="Check Box 359" hidden="1">
              <a:extLst>
                <a:ext uri="{63B3BB69-23CF-44E3-9099-C40C66FF867C}">
                  <a14:compatExt spid="_x0000_s56679"/>
                </a:ext>
                <a:ext uri="{FF2B5EF4-FFF2-40B4-BE49-F238E27FC236}">
                  <a16:creationId xmlns:a16="http://schemas.microsoft.com/office/drawing/2014/main" id="{00000000-0008-0000-0300-000067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300</xdr:row>
          <xdr:rowOff>243840</xdr:rowOff>
        </xdr:from>
        <xdr:to>
          <xdr:col>12</xdr:col>
          <xdr:colOff>76200</xdr:colOff>
          <xdr:row>302</xdr:row>
          <xdr:rowOff>0</xdr:rowOff>
        </xdr:to>
        <xdr:sp macro="" textlink="">
          <xdr:nvSpPr>
            <xdr:cNvPr id="56681" name="Check Box 361" hidden="1">
              <a:extLst>
                <a:ext uri="{63B3BB69-23CF-44E3-9099-C40C66FF867C}">
                  <a14:compatExt spid="_x0000_s56681"/>
                </a:ext>
                <a:ext uri="{FF2B5EF4-FFF2-40B4-BE49-F238E27FC236}">
                  <a16:creationId xmlns:a16="http://schemas.microsoft.com/office/drawing/2014/main" id="{00000000-0008-0000-0300-000069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301</xdr:row>
          <xdr:rowOff>0</xdr:rowOff>
        </xdr:from>
        <xdr:to>
          <xdr:col>15</xdr:col>
          <xdr:colOff>76200</xdr:colOff>
          <xdr:row>302</xdr:row>
          <xdr:rowOff>0</xdr:rowOff>
        </xdr:to>
        <xdr:sp macro="" textlink="">
          <xdr:nvSpPr>
            <xdr:cNvPr id="56682" name="Check Box 362" hidden="1">
              <a:extLst>
                <a:ext uri="{63B3BB69-23CF-44E3-9099-C40C66FF867C}">
                  <a14:compatExt spid="_x0000_s56682"/>
                </a:ext>
                <a:ext uri="{FF2B5EF4-FFF2-40B4-BE49-F238E27FC236}">
                  <a16:creationId xmlns:a16="http://schemas.microsoft.com/office/drawing/2014/main" id="{00000000-0008-0000-0300-00006A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301</xdr:row>
          <xdr:rowOff>0</xdr:rowOff>
        </xdr:from>
        <xdr:to>
          <xdr:col>18</xdr:col>
          <xdr:colOff>76200</xdr:colOff>
          <xdr:row>302</xdr:row>
          <xdr:rowOff>0</xdr:rowOff>
        </xdr:to>
        <xdr:sp macro="" textlink="">
          <xdr:nvSpPr>
            <xdr:cNvPr id="56683" name="Check Box 363" hidden="1">
              <a:extLst>
                <a:ext uri="{63B3BB69-23CF-44E3-9099-C40C66FF867C}">
                  <a14:compatExt spid="_x0000_s56683"/>
                </a:ext>
                <a:ext uri="{FF2B5EF4-FFF2-40B4-BE49-F238E27FC236}">
                  <a16:creationId xmlns:a16="http://schemas.microsoft.com/office/drawing/2014/main" id="{00000000-0008-0000-0300-00006B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301</xdr:row>
          <xdr:rowOff>0</xdr:rowOff>
        </xdr:from>
        <xdr:to>
          <xdr:col>21</xdr:col>
          <xdr:colOff>76200</xdr:colOff>
          <xdr:row>302</xdr:row>
          <xdr:rowOff>0</xdr:rowOff>
        </xdr:to>
        <xdr:sp macro="" textlink="">
          <xdr:nvSpPr>
            <xdr:cNvPr id="56684" name="Check Box 364" hidden="1">
              <a:extLst>
                <a:ext uri="{63B3BB69-23CF-44E3-9099-C40C66FF867C}">
                  <a14:compatExt spid="_x0000_s56684"/>
                </a:ext>
                <a:ext uri="{FF2B5EF4-FFF2-40B4-BE49-F238E27FC236}">
                  <a16:creationId xmlns:a16="http://schemas.microsoft.com/office/drawing/2014/main" id="{00000000-0008-0000-0300-00006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301</xdr:row>
          <xdr:rowOff>0</xdr:rowOff>
        </xdr:from>
        <xdr:to>
          <xdr:col>24</xdr:col>
          <xdr:colOff>76200</xdr:colOff>
          <xdr:row>302</xdr:row>
          <xdr:rowOff>0</xdr:rowOff>
        </xdr:to>
        <xdr:sp macro="" textlink="">
          <xdr:nvSpPr>
            <xdr:cNvPr id="56685" name="Check Box 365" hidden="1">
              <a:extLst>
                <a:ext uri="{63B3BB69-23CF-44E3-9099-C40C66FF867C}">
                  <a14:compatExt spid="_x0000_s56685"/>
                </a:ext>
                <a:ext uri="{FF2B5EF4-FFF2-40B4-BE49-F238E27FC236}">
                  <a16:creationId xmlns:a16="http://schemas.microsoft.com/office/drawing/2014/main" id="{00000000-0008-0000-0300-00006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301</xdr:row>
          <xdr:rowOff>0</xdr:rowOff>
        </xdr:from>
        <xdr:to>
          <xdr:col>27</xdr:col>
          <xdr:colOff>76200</xdr:colOff>
          <xdr:row>302</xdr:row>
          <xdr:rowOff>0</xdr:rowOff>
        </xdr:to>
        <xdr:sp macro="" textlink="">
          <xdr:nvSpPr>
            <xdr:cNvPr id="56686" name="Check Box 366" hidden="1">
              <a:extLst>
                <a:ext uri="{63B3BB69-23CF-44E3-9099-C40C66FF867C}">
                  <a14:compatExt spid="_x0000_s56686"/>
                </a:ext>
                <a:ext uri="{FF2B5EF4-FFF2-40B4-BE49-F238E27FC236}">
                  <a16:creationId xmlns:a16="http://schemas.microsoft.com/office/drawing/2014/main" id="{00000000-0008-0000-0300-00006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324</xdr:row>
          <xdr:rowOff>243840</xdr:rowOff>
        </xdr:from>
        <xdr:to>
          <xdr:col>6</xdr:col>
          <xdr:colOff>91440</xdr:colOff>
          <xdr:row>326</xdr:row>
          <xdr:rowOff>0</xdr:rowOff>
        </xdr:to>
        <xdr:sp macro="" textlink="">
          <xdr:nvSpPr>
            <xdr:cNvPr id="56705" name="Check Box 385" hidden="1">
              <a:extLst>
                <a:ext uri="{63B3BB69-23CF-44E3-9099-C40C66FF867C}">
                  <a14:compatExt spid="_x0000_s56705"/>
                </a:ext>
                <a:ext uri="{FF2B5EF4-FFF2-40B4-BE49-F238E27FC236}">
                  <a16:creationId xmlns:a16="http://schemas.microsoft.com/office/drawing/2014/main" id="{00000000-0008-0000-0300-00008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324</xdr:row>
          <xdr:rowOff>243840</xdr:rowOff>
        </xdr:from>
        <xdr:to>
          <xdr:col>12</xdr:col>
          <xdr:colOff>91440</xdr:colOff>
          <xdr:row>326</xdr:row>
          <xdr:rowOff>0</xdr:rowOff>
        </xdr:to>
        <xdr:sp macro="" textlink="">
          <xdr:nvSpPr>
            <xdr:cNvPr id="56707" name="Check Box 387" hidden="1">
              <a:extLst>
                <a:ext uri="{63B3BB69-23CF-44E3-9099-C40C66FF867C}">
                  <a14:compatExt spid="_x0000_s56707"/>
                </a:ext>
                <a:ext uri="{FF2B5EF4-FFF2-40B4-BE49-F238E27FC236}">
                  <a16:creationId xmlns:a16="http://schemas.microsoft.com/office/drawing/2014/main" id="{00000000-0008-0000-0300-00008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324</xdr:row>
          <xdr:rowOff>243840</xdr:rowOff>
        </xdr:from>
        <xdr:to>
          <xdr:col>15</xdr:col>
          <xdr:colOff>91440</xdr:colOff>
          <xdr:row>326</xdr:row>
          <xdr:rowOff>0</xdr:rowOff>
        </xdr:to>
        <xdr:sp macro="" textlink="">
          <xdr:nvSpPr>
            <xdr:cNvPr id="56708" name="Check Box 388" hidden="1">
              <a:extLst>
                <a:ext uri="{63B3BB69-23CF-44E3-9099-C40C66FF867C}">
                  <a14:compatExt spid="_x0000_s56708"/>
                </a:ext>
                <a:ext uri="{FF2B5EF4-FFF2-40B4-BE49-F238E27FC236}">
                  <a16:creationId xmlns:a16="http://schemas.microsoft.com/office/drawing/2014/main" id="{00000000-0008-0000-0300-000084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324</xdr:row>
          <xdr:rowOff>243840</xdr:rowOff>
        </xdr:from>
        <xdr:to>
          <xdr:col>18</xdr:col>
          <xdr:colOff>91440</xdr:colOff>
          <xdr:row>326</xdr:row>
          <xdr:rowOff>0</xdr:rowOff>
        </xdr:to>
        <xdr:sp macro="" textlink="">
          <xdr:nvSpPr>
            <xdr:cNvPr id="56709" name="Check Box 389" hidden="1">
              <a:extLst>
                <a:ext uri="{63B3BB69-23CF-44E3-9099-C40C66FF867C}">
                  <a14:compatExt spid="_x0000_s56709"/>
                </a:ext>
                <a:ext uri="{FF2B5EF4-FFF2-40B4-BE49-F238E27FC236}">
                  <a16:creationId xmlns:a16="http://schemas.microsoft.com/office/drawing/2014/main" id="{00000000-0008-0000-0300-000085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324</xdr:row>
          <xdr:rowOff>243840</xdr:rowOff>
        </xdr:from>
        <xdr:to>
          <xdr:col>21</xdr:col>
          <xdr:colOff>91440</xdr:colOff>
          <xdr:row>326</xdr:row>
          <xdr:rowOff>0</xdr:rowOff>
        </xdr:to>
        <xdr:sp macro="" textlink="">
          <xdr:nvSpPr>
            <xdr:cNvPr id="56710" name="Check Box 390" hidden="1">
              <a:extLst>
                <a:ext uri="{63B3BB69-23CF-44E3-9099-C40C66FF867C}">
                  <a14:compatExt spid="_x0000_s56710"/>
                </a:ext>
                <a:ext uri="{FF2B5EF4-FFF2-40B4-BE49-F238E27FC236}">
                  <a16:creationId xmlns:a16="http://schemas.microsoft.com/office/drawing/2014/main" id="{00000000-0008-0000-0300-000086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324</xdr:row>
          <xdr:rowOff>243840</xdr:rowOff>
        </xdr:from>
        <xdr:to>
          <xdr:col>24</xdr:col>
          <xdr:colOff>91440</xdr:colOff>
          <xdr:row>326</xdr:row>
          <xdr:rowOff>0</xdr:rowOff>
        </xdr:to>
        <xdr:sp macro="" textlink="">
          <xdr:nvSpPr>
            <xdr:cNvPr id="56711" name="Check Box 391" hidden="1">
              <a:extLst>
                <a:ext uri="{63B3BB69-23CF-44E3-9099-C40C66FF867C}">
                  <a14:compatExt spid="_x0000_s56711"/>
                </a:ext>
                <a:ext uri="{FF2B5EF4-FFF2-40B4-BE49-F238E27FC236}">
                  <a16:creationId xmlns:a16="http://schemas.microsoft.com/office/drawing/2014/main" id="{00000000-0008-0000-0300-000087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324</xdr:row>
          <xdr:rowOff>243840</xdr:rowOff>
        </xdr:from>
        <xdr:to>
          <xdr:col>27</xdr:col>
          <xdr:colOff>91440</xdr:colOff>
          <xdr:row>326</xdr:row>
          <xdr:rowOff>0</xdr:rowOff>
        </xdr:to>
        <xdr:sp macro="" textlink="">
          <xdr:nvSpPr>
            <xdr:cNvPr id="56712" name="Check Box 392" hidden="1">
              <a:extLst>
                <a:ext uri="{63B3BB69-23CF-44E3-9099-C40C66FF867C}">
                  <a14:compatExt spid="_x0000_s56712"/>
                </a:ext>
                <a:ext uri="{FF2B5EF4-FFF2-40B4-BE49-F238E27FC236}">
                  <a16:creationId xmlns:a16="http://schemas.microsoft.com/office/drawing/2014/main" id="{00000000-0008-0000-0300-000088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348</xdr:row>
          <xdr:rowOff>243840</xdr:rowOff>
        </xdr:from>
        <xdr:to>
          <xdr:col>6</xdr:col>
          <xdr:colOff>91440</xdr:colOff>
          <xdr:row>350</xdr:row>
          <xdr:rowOff>15240</xdr:rowOff>
        </xdr:to>
        <xdr:sp macro="" textlink="">
          <xdr:nvSpPr>
            <xdr:cNvPr id="56718" name="Check Box 398" hidden="1">
              <a:extLst>
                <a:ext uri="{63B3BB69-23CF-44E3-9099-C40C66FF867C}">
                  <a14:compatExt spid="_x0000_s56718"/>
                </a:ext>
                <a:ext uri="{FF2B5EF4-FFF2-40B4-BE49-F238E27FC236}">
                  <a16:creationId xmlns:a16="http://schemas.microsoft.com/office/drawing/2014/main" id="{00000000-0008-0000-0300-00008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348</xdr:row>
          <xdr:rowOff>243840</xdr:rowOff>
        </xdr:from>
        <xdr:to>
          <xdr:col>12</xdr:col>
          <xdr:colOff>91440</xdr:colOff>
          <xdr:row>350</xdr:row>
          <xdr:rowOff>15240</xdr:rowOff>
        </xdr:to>
        <xdr:sp macro="" textlink="">
          <xdr:nvSpPr>
            <xdr:cNvPr id="56720" name="Check Box 400" hidden="1">
              <a:extLst>
                <a:ext uri="{63B3BB69-23CF-44E3-9099-C40C66FF867C}">
                  <a14:compatExt spid="_x0000_s56720"/>
                </a:ext>
                <a:ext uri="{FF2B5EF4-FFF2-40B4-BE49-F238E27FC236}">
                  <a16:creationId xmlns:a16="http://schemas.microsoft.com/office/drawing/2014/main" id="{00000000-0008-0000-0300-00009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348</xdr:row>
          <xdr:rowOff>243840</xdr:rowOff>
        </xdr:from>
        <xdr:to>
          <xdr:col>15</xdr:col>
          <xdr:colOff>76200</xdr:colOff>
          <xdr:row>350</xdr:row>
          <xdr:rowOff>0</xdr:rowOff>
        </xdr:to>
        <xdr:sp macro="" textlink="">
          <xdr:nvSpPr>
            <xdr:cNvPr id="56721" name="Check Box 401" hidden="1">
              <a:extLst>
                <a:ext uri="{63B3BB69-23CF-44E3-9099-C40C66FF867C}">
                  <a14:compatExt spid="_x0000_s56721"/>
                </a:ext>
                <a:ext uri="{FF2B5EF4-FFF2-40B4-BE49-F238E27FC236}">
                  <a16:creationId xmlns:a16="http://schemas.microsoft.com/office/drawing/2014/main" id="{00000000-0008-0000-0300-00009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348</xdr:row>
          <xdr:rowOff>243840</xdr:rowOff>
        </xdr:from>
        <xdr:to>
          <xdr:col>18</xdr:col>
          <xdr:colOff>91440</xdr:colOff>
          <xdr:row>350</xdr:row>
          <xdr:rowOff>0</xdr:rowOff>
        </xdr:to>
        <xdr:sp macro="" textlink="">
          <xdr:nvSpPr>
            <xdr:cNvPr id="56722" name="Check Box 402" hidden="1">
              <a:extLst>
                <a:ext uri="{63B3BB69-23CF-44E3-9099-C40C66FF867C}">
                  <a14:compatExt spid="_x0000_s56722"/>
                </a:ext>
                <a:ext uri="{FF2B5EF4-FFF2-40B4-BE49-F238E27FC236}">
                  <a16:creationId xmlns:a16="http://schemas.microsoft.com/office/drawing/2014/main" id="{00000000-0008-0000-0300-00009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348</xdr:row>
          <xdr:rowOff>243840</xdr:rowOff>
        </xdr:from>
        <xdr:to>
          <xdr:col>21</xdr:col>
          <xdr:colOff>91440</xdr:colOff>
          <xdr:row>350</xdr:row>
          <xdr:rowOff>0</xdr:rowOff>
        </xdr:to>
        <xdr:sp macro="" textlink="">
          <xdr:nvSpPr>
            <xdr:cNvPr id="56723" name="Check Box 403" hidden="1">
              <a:extLst>
                <a:ext uri="{63B3BB69-23CF-44E3-9099-C40C66FF867C}">
                  <a14:compatExt spid="_x0000_s56723"/>
                </a:ext>
                <a:ext uri="{FF2B5EF4-FFF2-40B4-BE49-F238E27FC236}">
                  <a16:creationId xmlns:a16="http://schemas.microsoft.com/office/drawing/2014/main" id="{00000000-0008-0000-0300-00009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348</xdr:row>
          <xdr:rowOff>243840</xdr:rowOff>
        </xdr:from>
        <xdr:to>
          <xdr:col>24</xdr:col>
          <xdr:colOff>91440</xdr:colOff>
          <xdr:row>350</xdr:row>
          <xdr:rowOff>0</xdr:rowOff>
        </xdr:to>
        <xdr:sp macro="" textlink="">
          <xdr:nvSpPr>
            <xdr:cNvPr id="56724" name="Check Box 404" hidden="1">
              <a:extLst>
                <a:ext uri="{63B3BB69-23CF-44E3-9099-C40C66FF867C}">
                  <a14:compatExt spid="_x0000_s56724"/>
                </a:ext>
                <a:ext uri="{FF2B5EF4-FFF2-40B4-BE49-F238E27FC236}">
                  <a16:creationId xmlns:a16="http://schemas.microsoft.com/office/drawing/2014/main" id="{00000000-0008-0000-0300-000094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348</xdr:row>
          <xdr:rowOff>243840</xdr:rowOff>
        </xdr:from>
        <xdr:to>
          <xdr:col>27</xdr:col>
          <xdr:colOff>76200</xdr:colOff>
          <xdr:row>350</xdr:row>
          <xdr:rowOff>0</xdr:rowOff>
        </xdr:to>
        <xdr:sp macro="" textlink="">
          <xdr:nvSpPr>
            <xdr:cNvPr id="56725" name="Check Box 405" hidden="1">
              <a:extLst>
                <a:ext uri="{63B3BB69-23CF-44E3-9099-C40C66FF867C}">
                  <a14:compatExt spid="_x0000_s56725"/>
                </a:ext>
                <a:ext uri="{FF2B5EF4-FFF2-40B4-BE49-F238E27FC236}">
                  <a16:creationId xmlns:a16="http://schemas.microsoft.com/office/drawing/2014/main" id="{00000000-0008-0000-0300-000095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373</xdr:row>
          <xdr:rowOff>0</xdr:rowOff>
        </xdr:from>
        <xdr:to>
          <xdr:col>6</xdr:col>
          <xdr:colOff>76200</xdr:colOff>
          <xdr:row>374</xdr:row>
          <xdr:rowOff>0</xdr:rowOff>
        </xdr:to>
        <xdr:sp macro="" textlink="">
          <xdr:nvSpPr>
            <xdr:cNvPr id="56731" name="Check Box 411" hidden="1">
              <a:extLst>
                <a:ext uri="{63B3BB69-23CF-44E3-9099-C40C66FF867C}">
                  <a14:compatExt spid="_x0000_s56731"/>
                </a:ext>
                <a:ext uri="{FF2B5EF4-FFF2-40B4-BE49-F238E27FC236}">
                  <a16:creationId xmlns:a16="http://schemas.microsoft.com/office/drawing/2014/main" id="{00000000-0008-0000-0300-00009B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372</xdr:row>
          <xdr:rowOff>243840</xdr:rowOff>
        </xdr:from>
        <xdr:to>
          <xdr:col>12</xdr:col>
          <xdr:colOff>76200</xdr:colOff>
          <xdr:row>374</xdr:row>
          <xdr:rowOff>0</xdr:rowOff>
        </xdr:to>
        <xdr:sp macro="" textlink="">
          <xdr:nvSpPr>
            <xdr:cNvPr id="56733" name="Check Box 413" hidden="1">
              <a:extLst>
                <a:ext uri="{63B3BB69-23CF-44E3-9099-C40C66FF867C}">
                  <a14:compatExt spid="_x0000_s56733"/>
                </a:ext>
                <a:ext uri="{FF2B5EF4-FFF2-40B4-BE49-F238E27FC236}">
                  <a16:creationId xmlns:a16="http://schemas.microsoft.com/office/drawing/2014/main" id="{00000000-0008-0000-0300-00009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372</xdr:row>
          <xdr:rowOff>243840</xdr:rowOff>
        </xdr:from>
        <xdr:to>
          <xdr:col>15</xdr:col>
          <xdr:colOff>76200</xdr:colOff>
          <xdr:row>374</xdr:row>
          <xdr:rowOff>0</xdr:rowOff>
        </xdr:to>
        <xdr:sp macro="" textlink="">
          <xdr:nvSpPr>
            <xdr:cNvPr id="56734" name="Check Box 414" hidden="1">
              <a:extLst>
                <a:ext uri="{63B3BB69-23CF-44E3-9099-C40C66FF867C}">
                  <a14:compatExt spid="_x0000_s56734"/>
                </a:ext>
                <a:ext uri="{FF2B5EF4-FFF2-40B4-BE49-F238E27FC236}">
                  <a16:creationId xmlns:a16="http://schemas.microsoft.com/office/drawing/2014/main" id="{00000000-0008-0000-0300-00009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372</xdr:row>
          <xdr:rowOff>243840</xdr:rowOff>
        </xdr:from>
        <xdr:to>
          <xdr:col>18</xdr:col>
          <xdr:colOff>76200</xdr:colOff>
          <xdr:row>374</xdr:row>
          <xdr:rowOff>0</xdr:rowOff>
        </xdr:to>
        <xdr:sp macro="" textlink="">
          <xdr:nvSpPr>
            <xdr:cNvPr id="56735" name="Check Box 415" hidden="1">
              <a:extLst>
                <a:ext uri="{63B3BB69-23CF-44E3-9099-C40C66FF867C}">
                  <a14:compatExt spid="_x0000_s56735"/>
                </a:ext>
                <a:ext uri="{FF2B5EF4-FFF2-40B4-BE49-F238E27FC236}">
                  <a16:creationId xmlns:a16="http://schemas.microsoft.com/office/drawing/2014/main" id="{00000000-0008-0000-0300-00009F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372</xdr:row>
          <xdr:rowOff>243840</xdr:rowOff>
        </xdr:from>
        <xdr:to>
          <xdr:col>21</xdr:col>
          <xdr:colOff>76200</xdr:colOff>
          <xdr:row>374</xdr:row>
          <xdr:rowOff>0</xdr:rowOff>
        </xdr:to>
        <xdr:sp macro="" textlink="">
          <xdr:nvSpPr>
            <xdr:cNvPr id="56736" name="Check Box 416" hidden="1">
              <a:extLst>
                <a:ext uri="{63B3BB69-23CF-44E3-9099-C40C66FF867C}">
                  <a14:compatExt spid="_x0000_s56736"/>
                </a:ext>
                <a:ext uri="{FF2B5EF4-FFF2-40B4-BE49-F238E27FC236}">
                  <a16:creationId xmlns:a16="http://schemas.microsoft.com/office/drawing/2014/main" id="{00000000-0008-0000-0300-0000A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373</xdr:row>
          <xdr:rowOff>0</xdr:rowOff>
        </xdr:from>
        <xdr:to>
          <xdr:col>24</xdr:col>
          <xdr:colOff>76200</xdr:colOff>
          <xdr:row>374</xdr:row>
          <xdr:rowOff>0</xdr:rowOff>
        </xdr:to>
        <xdr:sp macro="" textlink="">
          <xdr:nvSpPr>
            <xdr:cNvPr id="56737" name="Check Box 417" hidden="1">
              <a:extLst>
                <a:ext uri="{63B3BB69-23CF-44E3-9099-C40C66FF867C}">
                  <a14:compatExt spid="_x0000_s56737"/>
                </a:ext>
                <a:ext uri="{FF2B5EF4-FFF2-40B4-BE49-F238E27FC236}">
                  <a16:creationId xmlns:a16="http://schemas.microsoft.com/office/drawing/2014/main" id="{00000000-0008-0000-0300-0000A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373</xdr:row>
          <xdr:rowOff>0</xdr:rowOff>
        </xdr:from>
        <xdr:to>
          <xdr:col>27</xdr:col>
          <xdr:colOff>76200</xdr:colOff>
          <xdr:row>374</xdr:row>
          <xdr:rowOff>0</xdr:rowOff>
        </xdr:to>
        <xdr:sp macro="" textlink="">
          <xdr:nvSpPr>
            <xdr:cNvPr id="56738" name="Check Box 418" hidden="1">
              <a:extLst>
                <a:ext uri="{63B3BB69-23CF-44E3-9099-C40C66FF867C}">
                  <a14:compatExt spid="_x0000_s56738"/>
                </a:ext>
                <a:ext uri="{FF2B5EF4-FFF2-40B4-BE49-F238E27FC236}">
                  <a16:creationId xmlns:a16="http://schemas.microsoft.com/office/drawing/2014/main" id="{00000000-0008-0000-0300-0000A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37</xdr:row>
          <xdr:rowOff>0</xdr:rowOff>
        </xdr:from>
        <xdr:to>
          <xdr:col>9</xdr:col>
          <xdr:colOff>60960</xdr:colOff>
          <xdr:row>37</xdr:row>
          <xdr:rowOff>213360</xdr:rowOff>
        </xdr:to>
        <xdr:sp macro="" textlink="">
          <xdr:nvSpPr>
            <xdr:cNvPr id="56744" name="Check Box 424" hidden="1">
              <a:extLst>
                <a:ext uri="{63B3BB69-23CF-44E3-9099-C40C66FF867C}">
                  <a14:compatExt spid="_x0000_s56744"/>
                </a:ext>
                <a:ext uri="{FF2B5EF4-FFF2-40B4-BE49-F238E27FC236}">
                  <a16:creationId xmlns:a16="http://schemas.microsoft.com/office/drawing/2014/main" id="{00000000-0008-0000-0300-0000A8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61</xdr:row>
          <xdr:rowOff>0</xdr:rowOff>
        </xdr:from>
        <xdr:to>
          <xdr:col>9</xdr:col>
          <xdr:colOff>91440</xdr:colOff>
          <xdr:row>62</xdr:row>
          <xdr:rowOff>0</xdr:rowOff>
        </xdr:to>
        <xdr:sp macro="" textlink="">
          <xdr:nvSpPr>
            <xdr:cNvPr id="56745" name="Check Box 425" hidden="1">
              <a:extLst>
                <a:ext uri="{63B3BB69-23CF-44E3-9099-C40C66FF867C}">
                  <a14:compatExt spid="_x0000_s56745"/>
                </a:ext>
                <a:ext uri="{FF2B5EF4-FFF2-40B4-BE49-F238E27FC236}">
                  <a16:creationId xmlns:a16="http://schemas.microsoft.com/office/drawing/2014/main" id="{00000000-0008-0000-0300-0000A9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85</xdr:row>
          <xdr:rowOff>0</xdr:rowOff>
        </xdr:from>
        <xdr:to>
          <xdr:col>9</xdr:col>
          <xdr:colOff>91440</xdr:colOff>
          <xdr:row>86</xdr:row>
          <xdr:rowOff>0</xdr:rowOff>
        </xdr:to>
        <xdr:sp macro="" textlink="">
          <xdr:nvSpPr>
            <xdr:cNvPr id="56746" name="Check Box 426" hidden="1">
              <a:extLst>
                <a:ext uri="{63B3BB69-23CF-44E3-9099-C40C66FF867C}">
                  <a14:compatExt spid="_x0000_s56746"/>
                </a:ext>
                <a:ext uri="{FF2B5EF4-FFF2-40B4-BE49-F238E27FC236}">
                  <a16:creationId xmlns:a16="http://schemas.microsoft.com/office/drawing/2014/main" id="{00000000-0008-0000-0300-0000AA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109</xdr:row>
          <xdr:rowOff>0</xdr:rowOff>
        </xdr:from>
        <xdr:to>
          <xdr:col>9</xdr:col>
          <xdr:colOff>91440</xdr:colOff>
          <xdr:row>110</xdr:row>
          <xdr:rowOff>0</xdr:rowOff>
        </xdr:to>
        <xdr:sp macro="" textlink="">
          <xdr:nvSpPr>
            <xdr:cNvPr id="56747" name="Check Box 427" hidden="1">
              <a:extLst>
                <a:ext uri="{63B3BB69-23CF-44E3-9099-C40C66FF867C}">
                  <a14:compatExt spid="_x0000_s56747"/>
                </a:ext>
                <a:ext uri="{FF2B5EF4-FFF2-40B4-BE49-F238E27FC236}">
                  <a16:creationId xmlns:a16="http://schemas.microsoft.com/office/drawing/2014/main" id="{00000000-0008-0000-0300-0000AB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133</xdr:row>
          <xdr:rowOff>0</xdr:rowOff>
        </xdr:from>
        <xdr:to>
          <xdr:col>9</xdr:col>
          <xdr:colOff>68580</xdr:colOff>
          <xdr:row>134</xdr:row>
          <xdr:rowOff>0</xdr:rowOff>
        </xdr:to>
        <xdr:sp macro="" textlink="">
          <xdr:nvSpPr>
            <xdr:cNvPr id="56748" name="Check Box 428" hidden="1">
              <a:extLst>
                <a:ext uri="{63B3BB69-23CF-44E3-9099-C40C66FF867C}">
                  <a14:compatExt spid="_x0000_s56748"/>
                </a:ext>
                <a:ext uri="{FF2B5EF4-FFF2-40B4-BE49-F238E27FC236}">
                  <a16:creationId xmlns:a16="http://schemas.microsoft.com/office/drawing/2014/main" id="{00000000-0008-0000-0300-0000A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157</xdr:row>
          <xdr:rowOff>0</xdr:rowOff>
        </xdr:from>
        <xdr:to>
          <xdr:col>9</xdr:col>
          <xdr:colOff>91440</xdr:colOff>
          <xdr:row>158</xdr:row>
          <xdr:rowOff>0</xdr:rowOff>
        </xdr:to>
        <xdr:sp macro="" textlink="">
          <xdr:nvSpPr>
            <xdr:cNvPr id="56749" name="Check Box 429" hidden="1">
              <a:extLst>
                <a:ext uri="{63B3BB69-23CF-44E3-9099-C40C66FF867C}">
                  <a14:compatExt spid="_x0000_s56749"/>
                </a:ext>
                <a:ext uri="{FF2B5EF4-FFF2-40B4-BE49-F238E27FC236}">
                  <a16:creationId xmlns:a16="http://schemas.microsoft.com/office/drawing/2014/main" id="{00000000-0008-0000-0300-0000A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181</xdr:row>
          <xdr:rowOff>0</xdr:rowOff>
        </xdr:from>
        <xdr:to>
          <xdr:col>9</xdr:col>
          <xdr:colOff>91440</xdr:colOff>
          <xdr:row>182</xdr:row>
          <xdr:rowOff>0</xdr:rowOff>
        </xdr:to>
        <xdr:sp macro="" textlink="">
          <xdr:nvSpPr>
            <xdr:cNvPr id="56750" name="Check Box 430" hidden="1">
              <a:extLst>
                <a:ext uri="{63B3BB69-23CF-44E3-9099-C40C66FF867C}">
                  <a14:compatExt spid="_x0000_s56750"/>
                </a:ext>
                <a:ext uri="{FF2B5EF4-FFF2-40B4-BE49-F238E27FC236}">
                  <a16:creationId xmlns:a16="http://schemas.microsoft.com/office/drawing/2014/main" id="{00000000-0008-0000-0300-0000AE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205</xdr:row>
          <xdr:rowOff>0</xdr:rowOff>
        </xdr:from>
        <xdr:to>
          <xdr:col>9</xdr:col>
          <xdr:colOff>68580</xdr:colOff>
          <xdr:row>206</xdr:row>
          <xdr:rowOff>0</xdr:rowOff>
        </xdr:to>
        <xdr:sp macro="" textlink="">
          <xdr:nvSpPr>
            <xdr:cNvPr id="56751" name="Check Box 431" hidden="1">
              <a:extLst>
                <a:ext uri="{63B3BB69-23CF-44E3-9099-C40C66FF867C}">
                  <a14:compatExt spid="_x0000_s56751"/>
                </a:ext>
                <a:ext uri="{FF2B5EF4-FFF2-40B4-BE49-F238E27FC236}">
                  <a16:creationId xmlns:a16="http://schemas.microsoft.com/office/drawing/2014/main" id="{00000000-0008-0000-0300-0000AF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229</xdr:row>
          <xdr:rowOff>0</xdr:rowOff>
        </xdr:from>
        <xdr:to>
          <xdr:col>9</xdr:col>
          <xdr:colOff>76200</xdr:colOff>
          <xdr:row>230</xdr:row>
          <xdr:rowOff>0</xdr:rowOff>
        </xdr:to>
        <xdr:sp macro="" textlink="">
          <xdr:nvSpPr>
            <xdr:cNvPr id="56752" name="Check Box 432" hidden="1">
              <a:extLst>
                <a:ext uri="{63B3BB69-23CF-44E3-9099-C40C66FF867C}">
                  <a14:compatExt spid="_x0000_s56752"/>
                </a:ext>
                <a:ext uri="{FF2B5EF4-FFF2-40B4-BE49-F238E27FC236}">
                  <a16:creationId xmlns:a16="http://schemas.microsoft.com/office/drawing/2014/main" id="{00000000-0008-0000-0300-0000B0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252</xdr:row>
          <xdr:rowOff>243840</xdr:rowOff>
        </xdr:from>
        <xdr:to>
          <xdr:col>9</xdr:col>
          <xdr:colOff>91440</xdr:colOff>
          <xdr:row>254</xdr:row>
          <xdr:rowOff>0</xdr:rowOff>
        </xdr:to>
        <xdr:sp macro="" textlink="">
          <xdr:nvSpPr>
            <xdr:cNvPr id="56753" name="Check Box 433" hidden="1">
              <a:extLst>
                <a:ext uri="{63B3BB69-23CF-44E3-9099-C40C66FF867C}">
                  <a14:compatExt spid="_x0000_s56753"/>
                </a:ext>
                <a:ext uri="{FF2B5EF4-FFF2-40B4-BE49-F238E27FC236}">
                  <a16:creationId xmlns:a16="http://schemas.microsoft.com/office/drawing/2014/main" id="{00000000-0008-0000-0300-0000B1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277</xdr:row>
          <xdr:rowOff>0</xdr:rowOff>
        </xdr:from>
        <xdr:to>
          <xdr:col>9</xdr:col>
          <xdr:colOff>68580</xdr:colOff>
          <xdr:row>278</xdr:row>
          <xdr:rowOff>0</xdr:rowOff>
        </xdr:to>
        <xdr:sp macro="" textlink="">
          <xdr:nvSpPr>
            <xdr:cNvPr id="56754" name="Check Box 434" hidden="1">
              <a:extLst>
                <a:ext uri="{63B3BB69-23CF-44E3-9099-C40C66FF867C}">
                  <a14:compatExt spid="_x0000_s56754"/>
                </a:ext>
                <a:ext uri="{FF2B5EF4-FFF2-40B4-BE49-F238E27FC236}">
                  <a16:creationId xmlns:a16="http://schemas.microsoft.com/office/drawing/2014/main" id="{00000000-0008-0000-0300-0000B2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300</xdr:row>
          <xdr:rowOff>243840</xdr:rowOff>
        </xdr:from>
        <xdr:to>
          <xdr:col>9</xdr:col>
          <xdr:colOff>68580</xdr:colOff>
          <xdr:row>302</xdr:row>
          <xdr:rowOff>0</xdr:rowOff>
        </xdr:to>
        <xdr:sp macro="" textlink="">
          <xdr:nvSpPr>
            <xdr:cNvPr id="56755" name="Check Box 435" hidden="1">
              <a:extLst>
                <a:ext uri="{63B3BB69-23CF-44E3-9099-C40C66FF867C}">
                  <a14:compatExt spid="_x0000_s56755"/>
                </a:ext>
                <a:ext uri="{FF2B5EF4-FFF2-40B4-BE49-F238E27FC236}">
                  <a16:creationId xmlns:a16="http://schemas.microsoft.com/office/drawing/2014/main" id="{00000000-0008-0000-0300-0000B3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325</xdr:row>
          <xdr:rowOff>0</xdr:rowOff>
        </xdr:from>
        <xdr:to>
          <xdr:col>9</xdr:col>
          <xdr:colOff>91440</xdr:colOff>
          <xdr:row>326</xdr:row>
          <xdr:rowOff>0</xdr:rowOff>
        </xdr:to>
        <xdr:sp macro="" textlink="">
          <xdr:nvSpPr>
            <xdr:cNvPr id="56756" name="Check Box 436" hidden="1">
              <a:extLst>
                <a:ext uri="{63B3BB69-23CF-44E3-9099-C40C66FF867C}">
                  <a14:compatExt spid="_x0000_s56756"/>
                </a:ext>
                <a:ext uri="{FF2B5EF4-FFF2-40B4-BE49-F238E27FC236}">
                  <a16:creationId xmlns:a16="http://schemas.microsoft.com/office/drawing/2014/main" id="{00000000-0008-0000-0300-0000B4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349</xdr:row>
          <xdr:rowOff>0</xdr:rowOff>
        </xdr:from>
        <xdr:to>
          <xdr:col>9</xdr:col>
          <xdr:colOff>91440</xdr:colOff>
          <xdr:row>350</xdr:row>
          <xdr:rowOff>15240</xdr:rowOff>
        </xdr:to>
        <xdr:sp macro="" textlink="">
          <xdr:nvSpPr>
            <xdr:cNvPr id="56757" name="Check Box 437" hidden="1">
              <a:extLst>
                <a:ext uri="{63B3BB69-23CF-44E3-9099-C40C66FF867C}">
                  <a14:compatExt spid="_x0000_s56757"/>
                </a:ext>
                <a:ext uri="{FF2B5EF4-FFF2-40B4-BE49-F238E27FC236}">
                  <a16:creationId xmlns:a16="http://schemas.microsoft.com/office/drawing/2014/main" id="{00000000-0008-0000-0300-0000B5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373</xdr:row>
          <xdr:rowOff>0</xdr:rowOff>
        </xdr:from>
        <xdr:to>
          <xdr:col>9</xdr:col>
          <xdr:colOff>68580</xdr:colOff>
          <xdr:row>374</xdr:row>
          <xdr:rowOff>0</xdr:rowOff>
        </xdr:to>
        <xdr:sp macro="" textlink="">
          <xdr:nvSpPr>
            <xdr:cNvPr id="56758" name="Check Box 438" hidden="1">
              <a:extLst>
                <a:ext uri="{63B3BB69-23CF-44E3-9099-C40C66FF867C}">
                  <a14:compatExt spid="_x0000_s56758"/>
                </a:ext>
                <a:ext uri="{FF2B5EF4-FFF2-40B4-BE49-F238E27FC236}">
                  <a16:creationId xmlns:a16="http://schemas.microsoft.com/office/drawing/2014/main" id="{00000000-0008-0000-0300-0000B6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37</xdr:row>
          <xdr:rowOff>0</xdr:rowOff>
        </xdr:from>
        <xdr:to>
          <xdr:col>27</xdr:col>
          <xdr:colOff>68580</xdr:colOff>
          <xdr:row>38</xdr:row>
          <xdr:rowOff>0</xdr:rowOff>
        </xdr:to>
        <xdr:sp macro="" textlink="">
          <xdr:nvSpPr>
            <xdr:cNvPr id="56762" name="Check Box 442" hidden="1">
              <a:extLst>
                <a:ext uri="{63B3BB69-23CF-44E3-9099-C40C66FF867C}">
                  <a14:compatExt spid="_x0000_s56762"/>
                </a:ext>
                <a:ext uri="{FF2B5EF4-FFF2-40B4-BE49-F238E27FC236}">
                  <a16:creationId xmlns:a16="http://schemas.microsoft.com/office/drawing/2014/main" id="{00000000-0008-0000-0300-0000BA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22860</xdr:rowOff>
        </xdr:from>
        <xdr:to>
          <xdr:col>23</xdr:col>
          <xdr:colOff>228600</xdr:colOff>
          <xdr:row>37</xdr:row>
          <xdr:rowOff>182880</xdr:rowOff>
        </xdr:to>
        <xdr:sp macro="" textlink="">
          <xdr:nvSpPr>
            <xdr:cNvPr id="56764" name="Check Box 444" hidden="1">
              <a:extLst>
                <a:ext uri="{63B3BB69-23CF-44E3-9099-C40C66FF867C}">
                  <a14:compatExt spid="_x0000_s56764"/>
                </a:ext>
                <a:ext uri="{FF2B5EF4-FFF2-40B4-BE49-F238E27FC236}">
                  <a16:creationId xmlns:a16="http://schemas.microsoft.com/office/drawing/2014/main" id="{00000000-0008-0000-0300-0000BC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37</xdr:row>
          <xdr:rowOff>22860</xdr:rowOff>
        </xdr:from>
        <xdr:to>
          <xdr:col>21</xdr:col>
          <xdr:colOff>0</xdr:colOff>
          <xdr:row>37</xdr:row>
          <xdr:rowOff>213360</xdr:rowOff>
        </xdr:to>
        <xdr:sp macro="" textlink="">
          <xdr:nvSpPr>
            <xdr:cNvPr id="56765" name="Check Box 445" hidden="1">
              <a:extLst>
                <a:ext uri="{63B3BB69-23CF-44E3-9099-C40C66FF867C}">
                  <a14:compatExt spid="_x0000_s56765"/>
                </a:ext>
                <a:ext uri="{FF2B5EF4-FFF2-40B4-BE49-F238E27FC236}">
                  <a16:creationId xmlns:a16="http://schemas.microsoft.com/office/drawing/2014/main" id="{00000000-0008-0000-0300-0000BDD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100809</xdr:colOff>
      <xdr:row>45</xdr:row>
      <xdr:rowOff>910576</xdr:rowOff>
    </xdr:from>
    <xdr:to>
      <xdr:col>62</xdr:col>
      <xdr:colOff>153172</xdr:colOff>
      <xdr:row>48</xdr:row>
      <xdr:rowOff>208768</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bwMode="gray">
        <a:xfrm>
          <a:off x="8599350" y="14644505"/>
          <a:ext cx="5072598" cy="571181"/>
        </a:xfrm>
        <a:prstGeom prst="rect">
          <a:avLst/>
        </a:prstGeom>
        <a:solidFill>
          <a:schemeClr val="accent5">
            <a:lumMod val="20000"/>
            <a:lumOff val="80000"/>
          </a:schemeClr>
        </a:solidFill>
      </xdr:spPr>
      <xdr:txBody>
        <a:bodyPr vertOverflow="clip" horzOverflow="clip" wrap="square" lIns="0" tIns="0" rIns="0" bIns="0" rtlCol="0" anchor="t">
          <a:noAutofit/>
        </a:bodyPr>
        <a:lstStyle/>
        <a:p>
          <a:pPr marL="0" indent="0" algn="l" fontAlgn="auto">
            <a:spcBef>
              <a:spcPts val="0"/>
            </a:spcBef>
            <a:spcAft>
              <a:spcPts val="0"/>
            </a:spcAft>
            <a:buClr>
              <a:srgbClr val="000000"/>
            </a:buClr>
            <a:buSzPct val="100000"/>
          </a:pPr>
          <a:r>
            <a:rPr kumimoji="1" lang="en-US" altLang="ja-JP" sz="1200" b="1" u="none">
              <a:latin typeface="Meiryo UI" panose="020B0604030504040204" pitchFamily="50" charset="-128"/>
              <a:ea typeface="Meiryo UI" panose="020B0604030504040204" pitchFamily="50" charset="-128"/>
              <a:cs typeface="+mn-cs"/>
            </a:rPr>
            <a:t>※</a:t>
          </a:r>
          <a:r>
            <a:rPr kumimoji="1" lang="ja-JP" altLang="en-US" sz="1200" b="1" u="none">
              <a:latin typeface="Meiryo UI" panose="020B0604030504040204" pitchFamily="50" charset="-128"/>
              <a:ea typeface="Meiryo UI" panose="020B0604030504040204" pitchFamily="50" charset="-128"/>
              <a:cs typeface="+mn-cs"/>
            </a:rPr>
            <a:t>行動変容</a:t>
          </a:r>
          <a:endParaRPr kumimoji="1" lang="en-US" altLang="ja-JP" sz="1200" b="1" u="none">
            <a:latin typeface="Meiryo UI" panose="020B0604030504040204" pitchFamily="50" charset="-128"/>
            <a:ea typeface="Meiryo UI" panose="020B0604030504040204" pitchFamily="50" charset="-128"/>
            <a:cs typeface="+mn-cs"/>
          </a:endParaRPr>
        </a:p>
        <a:p>
          <a:pPr marL="0" indent="0" algn="l" fontAlgn="auto">
            <a:spcBef>
              <a:spcPts val="0"/>
            </a:spcBef>
            <a:spcAft>
              <a:spcPts val="0"/>
            </a:spcAft>
            <a:buClr>
              <a:srgbClr val="000000"/>
            </a:buClr>
            <a:buSzPct val="100000"/>
          </a:pPr>
          <a:r>
            <a:rPr kumimoji="1" lang="ja-JP" altLang="en-US" sz="1200" b="1" u="none">
              <a:latin typeface="Meiryo UI" panose="020B0604030504040204" pitchFamily="50" charset="-128"/>
              <a:ea typeface="Meiryo UI" panose="020B0604030504040204" pitchFamily="50" charset="-128"/>
              <a:cs typeface="+mn-cs"/>
            </a:rPr>
            <a:t>　 </a:t>
          </a:r>
          <a:r>
            <a:rPr kumimoji="1" lang="ja-JP" altLang="en-US" sz="1200" b="0" u="none">
              <a:latin typeface="Meiryo UI" panose="020B0604030504040204" pitchFamily="50" charset="-128"/>
              <a:ea typeface="Meiryo UI" panose="020B0604030504040204" pitchFamily="50" charset="-128"/>
              <a:cs typeface="+mn-cs"/>
            </a:rPr>
            <a:t>どちらかのみ記入する。人数</a:t>
          </a:r>
          <a:r>
            <a:rPr kumimoji="1" lang="en-US" altLang="ja-JP" sz="1200" b="0" u="none">
              <a:latin typeface="Meiryo UI" panose="020B0604030504040204" pitchFamily="50" charset="-128"/>
              <a:ea typeface="Meiryo UI" panose="020B0604030504040204" pitchFamily="50" charset="-128"/>
              <a:cs typeface="+mn-cs"/>
            </a:rPr>
            <a:t>(</a:t>
          </a:r>
          <a:r>
            <a:rPr kumimoji="1" lang="ja-JP" altLang="en-US" sz="1200" b="0" u="none">
              <a:latin typeface="Meiryo UI" panose="020B0604030504040204" pitchFamily="50" charset="-128"/>
              <a:ea typeface="Meiryo UI" panose="020B0604030504040204" pitchFamily="50" charset="-128"/>
              <a:cs typeface="+mn-cs"/>
            </a:rPr>
            <a:t>テーマ①</a:t>
          </a:r>
          <a:r>
            <a:rPr kumimoji="1" lang="en-US" altLang="ja-JP" sz="1200" b="0" u="none">
              <a:latin typeface="Meiryo UI" panose="020B0604030504040204" pitchFamily="50" charset="-128"/>
              <a:ea typeface="Meiryo UI" panose="020B0604030504040204" pitchFamily="50" charset="-128"/>
              <a:cs typeface="+mn-cs"/>
            </a:rPr>
            <a:t>-</a:t>
          </a:r>
          <a:r>
            <a:rPr kumimoji="1" lang="ja-JP" altLang="en-US" sz="1200" b="0" u="none">
              <a:latin typeface="Meiryo UI" panose="020B0604030504040204" pitchFamily="50" charset="-128"/>
              <a:ea typeface="Meiryo UI" panose="020B0604030504040204" pitchFamily="50" charset="-128"/>
              <a:cs typeface="+mn-cs"/>
            </a:rPr>
            <a:t>⑦</a:t>
          </a:r>
          <a:r>
            <a:rPr kumimoji="1" lang="en-US" altLang="ja-JP" sz="1200" b="0" u="none">
              <a:latin typeface="Meiryo UI" panose="020B0604030504040204" pitchFamily="50" charset="-128"/>
              <a:ea typeface="Meiryo UI" panose="020B0604030504040204" pitchFamily="50" charset="-128"/>
              <a:cs typeface="+mn-cs"/>
            </a:rPr>
            <a:t>)</a:t>
          </a:r>
          <a:r>
            <a:rPr kumimoji="1" lang="en-US" altLang="ja-JP" sz="1200" b="0" u="none" baseline="0">
              <a:latin typeface="Meiryo UI" panose="020B0604030504040204" pitchFamily="50" charset="-128"/>
              <a:ea typeface="Meiryo UI" panose="020B0604030504040204" pitchFamily="50" charset="-128"/>
              <a:cs typeface="+mn-cs"/>
            </a:rPr>
            <a:t> o</a:t>
          </a:r>
          <a:r>
            <a:rPr kumimoji="1" lang="en-US" altLang="ja-JP" sz="1200" b="0" u="none">
              <a:latin typeface="Meiryo UI" panose="020B0604030504040204" pitchFamily="50" charset="-128"/>
              <a:ea typeface="Meiryo UI" panose="020B0604030504040204" pitchFamily="50" charset="-128"/>
              <a:cs typeface="+mn-cs"/>
            </a:rPr>
            <a:t>r </a:t>
          </a:r>
          <a:r>
            <a:rPr kumimoji="1" lang="ja-JP" altLang="en-US" sz="1200" b="0" u="none">
              <a:latin typeface="Meiryo UI" panose="020B0604030504040204" pitchFamily="50" charset="-128"/>
              <a:ea typeface="Meiryo UI" panose="020B0604030504040204" pitchFamily="50" charset="-128"/>
              <a:cs typeface="+mn-cs"/>
            </a:rPr>
            <a:t>社数</a:t>
          </a:r>
          <a:r>
            <a:rPr kumimoji="1" lang="en-US" altLang="ja-JP" sz="1200" b="0" u="none">
              <a:latin typeface="Meiryo UI" panose="020B0604030504040204" pitchFamily="50" charset="-128"/>
              <a:ea typeface="Meiryo UI" panose="020B0604030504040204" pitchFamily="50" charset="-128"/>
              <a:cs typeface="+mn-cs"/>
            </a:rPr>
            <a:t>(</a:t>
          </a:r>
          <a:r>
            <a:rPr kumimoji="1" lang="ja-JP" altLang="en-US" sz="1200" b="0" u="none">
              <a:latin typeface="Meiryo UI" panose="020B0604030504040204" pitchFamily="50" charset="-128"/>
              <a:ea typeface="Meiryo UI" panose="020B0604030504040204" pitchFamily="50" charset="-128"/>
              <a:cs typeface="+mn-cs"/>
            </a:rPr>
            <a:t>テーマ⑧）</a:t>
          </a:r>
          <a:endParaRPr kumimoji="1" lang="en-US" altLang="ja-JP" sz="1200" b="0" u="none">
            <a:latin typeface="Meiryo UI" panose="020B0604030504040204" pitchFamily="50" charset="-128"/>
            <a:ea typeface="Meiryo UI"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89648</xdr:colOff>
      <xdr:row>7</xdr:row>
      <xdr:rowOff>431504</xdr:rowOff>
    </xdr:from>
    <xdr:to>
      <xdr:col>26</xdr:col>
      <xdr:colOff>609600</xdr:colOff>
      <xdr:row>9</xdr:row>
      <xdr:rowOff>1791</xdr:rowOff>
    </xdr:to>
    <xdr:sp macro="" textlink="">
      <xdr:nvSpPr>
        <xdr:cNvPr id="2" name="正方形/長方形 1">
          <a:extLst>
            <a:ext uri="{FF2B5EF4-FFF2-40B4-BE49-F238E27FC236}">
              <a16:creationId xmlns:a16="http://schemas.microsoft.com/office/drawing/2014/main" id="{F3CB06B9-089E-45E0-A4A0-5A0D7B23BC15}"/>
            </a:ext>
          </a:extLst>
        </xdr:cNvPr>
        <xdr:cNvSpPr/>
      </xdr:nvSpPr>
      <xdr:spPr bwMode="gray">
        <a:xfrm>
          <a:off x="6291156" y="2037566"/>
          <a:ext cx="1844659" cy="256087"/>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spAutoFit/>
        </a:bodyPr>
        <a:lstStyle/>
        <a:p>
          <a:pPr algn="l" fontAlgn="auto">
            <a:spcBef>
              <a:spcPts val="0"/>
            </a:spcBef>
            <a:spcAft>
              <a:spcPts val="0"/>
            </a:spcAft>
            <a:buClr>
              <a:srgbClr val="000000"/>
            </a:buClr>
          </a:pPr>
          <a:r>
            <a:rPr kumimoji="1" lang="en-US" altLang="ja-JP" sz="1100" b="0">
              <a:solidFill>
                <a:schemeClr val="bg1"/>
              </a:solidFill>
              <a:latin typeface="ＭＳ Ｐゴシック" pitchFamily="50" charset="-128"/>
              <a:cs typeface="+mn-cs"/>
            </a:rPr>
            <a:t>(5)</a:t>
          </a:r>
          <a:r>
            <a:rPr kumimoji="1" lang="ja-JP" altLang="en-US" sz="1100" b="0">
              <a:solidFill>
                <a:schemeClr val="bg1"/>
              </a:solidFill>
              <a:latin typeface="ＭＳ Ｐゴシック" pitchFamily="50" charset="-128"/>
              <a:cs typeface="+mn-cs"/>
            </a:rPr>
            <a:t>～</a:t>
          </a:r>
          <a:r>
            <a:rPr kumimoji="1" lang="en-US" altLang="ja-JP" sz="1100" b="0">
              <a:solidFill>
                <a:schemeClr val="bg1"/>
              </a:solidFill>
              <a:latin typeface="ＭＳ Ｐゴシック" pitchFamily="50" charset="-128"/>
              <a:cs typeface="+mn-cs"/>
            </a:rPr>
            <a:t>(8)</a:t>
          </a:r>
          <a:r>
            <a:rPr kumimoji="1" lang="ja-JP" altLang="en-US" sz="1100" b="0">
              <a:solidFill>
                <a:schemeClr val="bg1"/>
              </a:solidFill>
              <a:latin typeface="ＭＳ Ｐゴシック" pitchFamily="50" charset="-128"/>
              <a:cs typeface="+mn-cs"/>
            </a:rPr>
            <a:t>は自動入力されます</a:t>
          </a:r>
          <a:endParaRPr kumimoji="1" lang="en-US" altLang="ja-JP" sz="1100" b="0">
            <a:solidFill>
              <a:schemeClr val="bg1"/>
            </a:solidFill>
            <a:latin typeface="ＭＳ Ｐゴシック"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35720</xdr:colOff>
      <xdr:row>2</xdr:row>
      <xdr:rowOff>150789</xdr:rowOff>
    </xdr:from>
    <xdr:to>
      <xdr:col>30</xdr:col>
      <xdr:colOff>666517</xdr:colOff>
      <xdr:row>4</xdr:row>
      <xdr:rowOff>29845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bwMode="gray">
        <a:xfrm>
          <a:off x="6893720" y="650852"/>
          <a:ext cx="4631297" cy="260056"/>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sp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←取得しない場合は、スペースエンターで黄色の網掛けを消してください。</a:t>
          </a:r>
          <a:endParaRPr kumimoji="1" lang="en-US" altLang="ja-JP" sz="1100" b="1">
            <a:solidFill>
              <a:schemeClr val="bg1"/>
            </a:solidFill>
            <a:latin typeface="ＭＳ Ｐゴシック" pitchFamily="50" charset="-128"/>
            <a:cs typeface="+mn-cs"/>
          </a:endParaRPr>
        </a:p>
      </xdr:txBody>
    </xdr:sp>
    <xdr:clientData/>
  </xdr:twoCellAnchor>
  <xdr:twoCellAnchor>
    <xdr:from>
      <xdr:col>24</xdr:col>
      <xdr:colOff>39688</xdr:colOff>
      <xdr:row>28</xdr:row>
      <xdr:rowOff>0</xdr:rowOff>
    </xdr:from>
    <xdr:to>
      <xdr:col>27</xdr:col>
      <xdr:colOff>280614</xdr:colOff>
      <xdr:row>31</xdr:row>
      <xdr:rowOff>91812</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bwMode="gray">
        <a:xfrm>
          <a:off x="6897688" y="6508750"/>
          <a:ext cx="2241176" cy="576000"/>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no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←含む：免税団体・簡易課税団体</a:t>
          </a:r>
          <a:endParaRPr kumimoji="1" lang="en-US" altLang="ja-JP" sz="1100" b="1">
            <a:solidFill>
              <a:schemeClr val="bg1"/>
            </a:solidFill>
            <a:latin typeface="ＭＳ Ｐゴシック" pitchFamily="50" charset="-128"/>
            <a:cs typeface="+mn-cs"/>
          </a:endParaRPr>
        </a:p>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　</a:t>
          </a:r>
          <a:r>
            <a:rPr kumimoji="1" lang="ja-JP" altLang="en-US" sz="1100" b="1" baseline="0">
              <a:solidFill>
                <a:schemeClr val="bg1"/>
              </a:solidFill>
              <a:latin typeface="ＭＳ Ｐゴシック" pitchFamily="50" charset="-128"/>
              <a:cs typeface="+mn-cs"/>
            </a:rPr>
            <a:t> </a:t>
          </a:r>
          <a:r>
            <a:rPr kumimoji="1" lang="ja-JP" altLang="en-US" sz="1100" b="1">
              <a:solidFill>
                <a:schemeClr val="bg1"/>
              </a:solidFill>
              <a:latin typeface="ＭＳ Ｐゴシック" pitchFamily="50" charset="-128"/>
              <a:cs typeface="+mn-cs"/>
            </a:rPr>
            <a:t>含まない：課税団体</a:t>
          </a:r>
          <a:endParaRPr kumimoji="1" lang="en-US" altLang="ja-JP" sz="1100" b="1">
            <a:solidFill>
              <a:schemeClr val="bg1"/>
            </a:solidFill>
            <a:latin typeface="ＭＳ Ｐゴシック"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22860</xdr:colOff>
          <xdr:row>36</xdr:row>
          <xdr:rowOff>243840</xdr:rowOff>
        </xdr:from>
        <xdr:to>
          <xdr:col>6</xdr:col>
          <xdr:colOff>68580</xdr:colOff>
          <xdr:row>38</xdr:row>
          <xdr:rowOff>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7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37</xdr:row>
          <xdr:rowOff>0</xdr:rowOff>
        </xdr:from>
        <xdr:to>
          <xdr:col>12</xdr:col>
          <xdr:colOff>68580</xdr:colOff>
          <xdr:row>38</xdr:row>
          <xdr:rowOff>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7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37</xdr:row>
          <xdr:rowOff>0</xdr:rowOff>
        </xdr:from>
        <xdr:to>
          <xdr:col>15</xdr:col>
          <xdr:colOff>68580</xdr:colOff>
          <xdr:row>38</xdr:row>
          <xdr:rowOff>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7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37</xdr:row>
          <xdr:rowOff>0</xdr:rowOff>
        </xdr:from>
        <xdr:to>
          <xdr:col>18</xdr:col>
          <xdr:colOff>68580</xdr:colOff>
          <xdr:row>38</xdr:row>
          <xdr:rowOff>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7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36</xdr:row>
          <xdr:rowOff>243840</xdr:rowOff>
        </xdr:from>
        <xdr:to>
          <xdr:col>21</xdr:col>
          <xdr:colOff>68580</xdr:colOff>
          <xdr:row>38</xdr:row>
          <xdr:rowOff>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7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36</xdr:row>
          <xdr:rowOff>243840</xdr:rowOff>
        </xdr:from>
        <xdr:to>
          <xdr:col>24</xdr:col>
          <xdr:colOff>68580</xdr:colOff>
          <xdr:row>38</xdr:row>
          <xdr:rowOff>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7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36</xdr:row>
          <xdr:rowOff>243840</xdr:rowOff>
        </xdr:from>
        <xdr:to>
          <xdr:col>27</xdr:col>
          <xdr:colOff>68580</xdr:colOff>
          <xdr:row>38</xdr:row>
          <xdr:rowOff>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7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61</xdr:row>
          <xdr:rowOff>0</xdr:rowOff>
        </xdr:from>
        <xdr:to>
          <xdr:col>6</xdr:col>
          <xdr:colOff>68580</xdr:colOff>
          <xdr:row>62</xdr:row>
          <xdr:rowOff>0</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7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60</xdr:row>
          <xdr:rowOff>228600</xdr:rowOff>
        </xdr:from>
        <xdr:to>
          <xdr:col>12</xdr:col>
          <xdr:colOff>68580</xdr:colOff>
          <xdr:row>61</xdr:row>
          <xdr:rowOff>220980</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7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60</xdr:row>
          <xdr:rowOff>243840</xdr:rowOff>
        </xdr:from>
        <xdr:to>
          <xdr:col>15</xdr:col>
          <xdr:colOff>68580</xdr:colOff>
          <xdr:row>61</xdr:row>
          <xdr:rowOff>220980</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7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60</xdr:row>
          <xdr:rowOff>243840</xdr:rowOff>
        </xdr:from>
        <xdr:to>
          <xdr:col>18</xdr:col>
          <xdr:colOff>76200</xdr:colOff>
          <xdr:row>61</xdr:row>
          <xdr:rowOff>220980</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7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60</xdr:row>
          <xdr:rowOff>243840</xdr:rowOff>
        </xdr:from>
        <xdr:to>
          <xdr:col>21</xdr:col>
          <xdr:colOff>76200</xdr:colOff>
          <xdr:row>61</xdr:row>
          <xdr:rowOff>220980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7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60</xdr:row>
          <xdr:rowOff>243840</xdr:rowOff>
        </xdr:from>
        <xdr:to>
          <xdr:col>27</xdr:col>
          <xdr:colOff>68580</xdr:colOff>
          <xdr:row>61</xdr:row>
          <xdr:rowOff>220980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7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85</xdr:row>
          <xdr:rowOff>0</xdr:rowOff>
        </xdr:from>
        <xdr:to>
          <xdr:col>6</xdr:col>
          <xdr:colOff>68580</xdr:colOff>
          <xdr:row>86</xdr:row>
          <xdr:rowOff>0</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7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84</xdr:row>
          <xdr:rowOff>243840</xdr:rowOff>
        </xdr:from>
        <xdr:to>
          <xdr:col>12</xdr:col>
          <xdr:colOff>68580</xdr:colOff>
          <xdr:row>85</xdr:row>
          <xdr:rowOff>220980</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7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84</xdr:row>
          <xdr:rowOff>243840</xdr:rowOff>
        </xdr:from>
        <xdr:to>
          <xdr:col>15</xdr:col>
          <xdr:colOff>68580</xdr:colOff>
          <xdr:row>85</xdr:row>
          <xdr:rowOff>220980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7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84</xdr:row>
          <xdr:rowOff>243840</xdr:rowOff>
        </xdr:from>
        <xdr:to>
          <xdr:col>18</xdr:col>
          <xdr:colOff>68580</xdr:colOff>
          <xdr:row>85</xdr:row>
          <xdr:rowOff>220980</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7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85</xdr:row>
          <xdr:rowOff>0</xdr:rowOff>
        </xdr:from>
        <xdr:to>
          <xdr:col>21</xdr:col>
          <xdr:colOff>68580</xdr:colOff>
          <xdr:row>86</xdr:row>
          <xdr:rowOff>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7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85</xdr:row>
          <xdr:rowOff>0</xdr:rowOff>
        </xdr:from>
        <xdr:to>
          <xdr:col>24</xdr:col>
          <xdr:colOff>68580</xdr:colOff>
          <xdr:row>86</xdr:row>
          <xdr:rowOff>0</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7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84</xdr:row>
          <xdr:rowOff>243840</xdr:rowOff>
        </xdr:from>
        <xdr:to>
          <xdr:col>27</xdr:col>
          <xdr:colOff>68580</xdr:colOff>
          <xdr:row>85</xdr:row>
          <xdr:rowOff>220980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7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109</xdr:row>
          <xdr:rowOff>0</xdr:rowOff>
        </xdr:from>
        <xdr:to>
          <xdr:col>6</xdr:col>
          <xdr:colOff>68580</xdr:colOff>
          <xdr:row>110</xdr:row>
          <xdr:rowOff>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7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108</xdr:row>
          <xdr:rowOff>243840</xdr:rowOff>
        </xdr:from>
        <xdr:to>
          <xdr:col>12</xdr:col>
          <xdr:colOff>68580</xdr:colOff>
          <xdr:row>109</xdr:row>
          <xdr:rowOff>220980</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7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109</xdr:row>
          <xdr:rowOff>0</xdr:rowOff>
        </xdr:from>
        <xdr:to>
          <xdr:col>15</xdr:col>
          <xdr:colOff>68580</xdr:colOff>
          <xdr:row>110</xdr:row>
          <xdr:rowOff>0</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7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109</xdr:row>
          <xdr:rowOff>0</xdr:rowOff>
        </xdr:from>
        <xdr:to>
          <xdr:col>18</xdr:col>
          <xdr:colOff>68580</xdr:colOff>
          <xdr:row>110</xdr:row>
          <xdr:rowOff>0</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7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109</xdr:row>
          <xdr:rowOff>0</xdr:rowOff>
        </xdr:from>
        <xdr:to>
          <xdr:col>21</xdr:col>
          <xdr:colOff>68580</xdr:colOff>
          <xdr:row>110</xdr:row>
          <xdr:rowOff>0</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7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109</xdr:row>
          <xdr:rowOff>0</xdr:rowOff>
        </xdr:from>
        <xdr:to>
          <xdr:col>24</xdr:col>
          <xdr:colOff>68580</xdr:colOff>
          <xdr:row>110</xdr:row>
          <xdr:rowOff>0</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700-00005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108</xdr:row>
          <xdr:rowOff>243840</xdr:rowOff>
        </xdr:from>
        <xdr:to>
          <xdr:col>27</xdr:col>
          <xdr:colOff>68580</xdr:colOff>
          <xdr:row>109</xdr:row>
          <xdr:rowOff>220980</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700-00005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30480</xdr:colOff>
          <xdr:row>60</xdr:row>
          <xdr:rowOff>243840</xdr:rowOff>
        </xdr:from>
        <xdr:to>
          <xdr:col>24</xdr:col>
          <xdr:colOff>76200</xdr:colOff>
          <xdr:row>62</xdr:row>
          <xdr:rowOff>0</xdr:rowOff>
        </xdr:to>
        <xdr:sp macro="" textlink="">
          <xdr:nvSpPr>
            <xdr:cNvPr id="5430" name="Check Box 310" hidden="1">
              <a:extLst>
                <a:ext uri="{63B3BB69-23CF-44E3-9099-C40C66FF867C}">
                  <a14:compatExt spid="_x0000_s5430"/>
                </a:ext>
                <a:ext uri="{FF2B5EF4-FFF2-40B4-BE49-F238E27FC236}">
                  <a16:creationId xmlns:a16="http://schemas.microsoft.com/office/drawing/2014/main" id="{00000000-0008-0000-0700-00003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132</xdr:row>
          <xdr:rowOff>243840</xdr:rowOff>
        </xdr:from>
        <xdr:to>
          <xdr:col>6</xdr:col>
          <xdr:colOff>76200</xdr:colOff>
          <xdr:row>133</xdr:row>
          <xdr:rowOff>220980</xdr:rowOff>
        </xdr:to>
        <xdr:sp macro="" textlink="">
          <xdr:nvSpPr>
            <xdr:cNvPr id="5463" name="Check Box 343" hidden="1">
              <a:extLst>
                <a:ext uri="{63B3BB69-23CF-44E3-9099-C40C66FF867C}">
                  <a14:compatExt spid="_x0000_s5463"/>
                </a:ext>
                <a:ext uri="{FF2B5EF4-FFF2-40B4-BE49-F238E27FC236}">
                  <a16:creationId xmlns:a16="http://schemas.microsoft.com/office/drawing/2014/main" id="{00000000-0008-0000-0700-00005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132</xdr:row>
          <xdr:rowOff>243840</xdr:rowOff>
        </xdr:from>
        <xdr:to>
          <xdr:col>12</xdr:col>
          <xdr:colOff>68580</xdr:colOff>
          <xdr:row>133</xdr:row>
          <xdr:rowOff>220980</xdr:rowOff>
        </xdr:to>
        <xdr:sp macro="" textlink="">
          <xdr:nvSpPr>
            <xdr:cNvPr id="5465" name="Check Box 345" hidden="1">
              <a:extLst>
                <a:ext uri="{63B3BB69-23CF-44E3-9099-C40C66FF867C}">
                  <a14:compatExt spid="_x0000_s5465"/>
                </a:ext>
                <a:ext uri="{FF2B5EF4-FFF2-40B4-BE49-F238E27FC236}">
                  <a16:creationId xmlns:a16="http://schemas.microsoft.com/office/drawing/2014/main" id="{00000000-0008-0000-0700-00005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133</xdr:row>
          <xdr:rowOff>0</xdr:rowOff>
        </xdr:from>
        <xdr:to>
          <xdr:col>15</xdr:col>
          <xdr:colOff>68580</xdr:colOff>
          <xdr:row>134</xdr:row>
          <xdr:rowOff>0</xdr:rowOff>
        </xdr:to>
        <xdr:sp macro="" textlink="">
          <xdr:nvSpPr>
            <xdr:cNvPr id="5466" name="Check Box 346" hidden="1">
              <a:extLst>
                <a:ext uri="{63B3BB69-23CF-44E3-9099-C40C66FF867C}">
                  <a14:compatExt spid="_x0000_s5466"/>
                </a:ext>
                <a:ext uri="{FF2B5EF4-FFF2-40B4-BE49-F238E27FC236}">
                  <a16:creationId xmlns:a16="http://schemas.microsoft.com/office/drawing/2014/main" id="{00000000-0008-0000-0700-00005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132</xdr:row>
          <xdr:rowOff>243840</xdr:rowOff>
        </xdr:from>
        <xdr:to>
          <xdr:col>18</xdr:col>
          <xdr:colOff>68580</xdr:colOff>
          <xdr:row>133</xdr:row>
          <xdr:rowOff>220980</xdr:rowOff>
        </xdr:to>
        <xdr:sp macro="" textlink="">
          <xdr:nvSpPr>
            <xdr:cNvPr id="5467" name="Check Box 347" hidden="1">
              <a:extLst>
                <a:ext uri="{63B3BB69-23CF-44E3-9099-C40C66FF867C}">
                  <a14:compatExt spid="_x0000_s5467"/>
                </a:ext>
                <a:ext uri="{FF2B5EF4-FFF2-40B4-BE49-F238E27FC236}">
                  <a16:creationId xmlns:a16="http://schemas.microsoft.com/office/drawing/2014/main" id="{00000000-0008-0000-0700-00005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132</xdr:row>
          <xdr:rowOff>243840</xdr:rowOff>
        </xdr:from>
        <xdr:to>
          <xdr:col>21</xdr:col>
          <xdr:colOff>68580</xdr:colOff>
          <xdr:row>133</xdr:row>
          <xdr:rowOff>220980</xdr:rowOff>
        </xdr:to>
        <xdr:sp macro="" textlink="">
          <xdr:nvSpPr>
            <xdr:cNvPr id="5468" name="Check Box 348" hidden="1">
              <a:extLst>
                <a:ext uri="{63B3BB69-23CF-44E3-9099-C40C66FF867C}">
                  <a14:compatExt spid="_x0000_s5468"/>
                </a:ext>
                <a:ext uri="{FF2B5EF4-FFF2-40B4-BE49-F238E27FC236}">
                  <a16:creationId xmlns:a16="http://schemas.microsoft.com/office/drawing/2014/main" id="{00000000-0008-0000-0700-00005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132</xdr:row>
          <xdr:rowOff>243840</xdr:rowOff>
        </xdr:from>
        <xdr:to>
          <xdr:col>24</xdr:col>
          <xdr:colOff>68580</xdr:colOff>
          <xdr:row>133</xdr:row>
          <xdr:rowOff>220980</xdr:rowOff>
        </xdr:to>
        <xdr:sp macro="" textlink="">
          <xdr:nvSpPr>
            <xdr:cNvPr id="5469" name="Check Box 349" hidden="1">
              <a:extLst>
                <a:ext uri="{63B3BB69-23CF-44E3-9099-C40C66FF867C}">
                  <a14:compatExt spid="_x0000_s5469"/>
                </a:ext>
                <a:ext uri="{FF2B5EF4-FFF2-40B4-BE49-F238E27FC236}">
                  <a16:creationId xmlns:a16="http://schemas.microsoft.com/office/drawing/2014/main" id="{00000000-0008-0000-0700-00005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132</xdr:row>
          <xdr:rowOff>243840</xdr:rowOff>
        </xdr:from>
        <xdr:to>
          <xdr:col>27</xdr:col>
          <xdr:colOff>68580</xdr:colOff>
          <xdr:row>133</xdr:row>
          <xdr:rowOff>220980</xdr:rowOff>
        </xdr:to>
        <xdr:sp macro="" textlink="">
          <xdr:nvSpPr>
            <xdr:cNvPr id="5470" name="Check Box 350" hidden="1">
              <a:extLst>
                <a:ext uri="{63B3BB69-23CF-44E3-9099-C40C66FF867C}">
                  <a14:compatExt spid="_x0000_s5470"/>
                </a:ext>
                <a:ext uri="{FF2B5EF4-FFF2-40B4-BE49-F238E27FC236}">
                  <a16:creationId xmlns:a16="http://schemas.microsoft.com/office/drawing/2014/main" id="{00000000-0008-0000-0700-00005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156</xdr:row>
          <xdr:rowOff>243840</xdr:rowOff>
        </xdr:from>
        <xdr:to>
          <xdr:col>6</xdr:col>
          <xdr:colOff>68580</xdr:colOff>
          <xdr:row>157</xdr:row>
          <xdr:rowOff>220980</xdr:rowOff>
        </xdr:to>
        <xdr:sp macro="" textlink="">
          <xdr:nvSpPr>
            <xdr:cNvPr id="5476" name="Check Box 356" hidden="1">
              <a:extLst>
                <a:ext uri="{63B3BB69-23CF-44E3-9099-C40C66FF867C}">
                  <a14:compatExt spid="_x0000_s5476"/>
                </a:ext>
                <a:ext uri="{FF2B5EF4-FFF2-40B4-BE49-F238E27FC236}">
                  <a16:creationId xmlns:a16="http://schemas.microsoft.com/office/drawing/2014/main" id="{00000000-0008-0000-0700-00006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156</xdr:row>
          <xdr:rowOff>243840</xdr:rowOff>
        </xdr:from>
        <xdr:to>
          <xdr:col>12</xdr:col>
          <xdr:colOff>76200</xdr:colOff>
          <xdr:row>158</xdr:row>
          <xdr:rowOff>0</xdr:rowOff>
        </xdr:to>
        <xdr:sp macro="" textlink="">
          <xdr:nvSpPr>
            <xdr:cNvPr id="5478" name="Check Box 358" hidden="1">
              <a:extLst>
                <a:ext uri="{63B3BB69-23CF-44E3-9099-C40C66FF867C}">
                  <a14:compatExt spid="_x0000_s5478"/>
                </a:ext>
                <a:ext uri="{FF2B5EF4-FFF2-40B4-BE49-F238E27FC236}">
                  <a16:creationId xmlns:a16="http://schemas.microsoft.com/office/drawing/2014/main" id="{00000000-0008-0000-0700-00006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156</xdr:row>
          <xdr:rowOff>243840</xdr:rowOff>
        </xdr:from>
        <xdr:to>
          <xdr:col>15</xdr:col>
          <xdr:colOff>68580</xdr:colOff>
          <xdr:row>158</xdr:row>
          <xdr:rowOff>0</xdr:rowOff>
        </xdr:to>
        <xdr:sp macro="" textlink="">
          <xdr:nvSpPr>
            <xdr:cNvPr id="5479" name="Check Box 359" hidden="1">
              <a:extLst>
                <a:ext uri="{63B3BB69-23CF-44E3-9099-C40C66FF867C}">
                  <a14:compatExt spid="_x0000_s5479"/>
                </a:ext>
                <a:ext uri="{FF2B5EF4-FFF2-40B4-BE49-F238E27FC236}">
                  <a16:creationId xmlns:a16="http://schemas.microsoft.com/office/drawing/2014/main" id="{00000000-0008-0000-0700-00006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156</xdr:row>
          <xdr:rowOff>243840</xdr:rowOff>
        </xdr:from>
        <xdr:to>
          <xdr:col>18</xdr:col>
          <xdr:colOff>76200</xdr:colOff>
          <xdr:row>158</xdr:row>
          <xdr:rowOff>0</xdr:rowOff>
        </xdr:to>
        <xdr:sp macro="" textlink="">
          <xdr:nvSpPr>
            <xdr:cNvPr id="5480" name="Check Box 360" hidden="1">
              <a:extLst>
                <a:ext uri="{63B3BB69-23CF-44E3-9099-C40C66FF867C}">
                  <a14:compatExt spid="_x0000_s5480"/>
                </a:ext>
                <a:ext uri="{FF2B5EF4-FFF2-40B4-BE49-F238E27FC236}">
                  <a16:creationId xmlns:a16="http://schemas.microsoft.com/office/drawing/2014/main" id="{00000000-0008-0000-0700-00006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156</xdr:row>
          <xdr:rowOff>243840</xdr:rowOff>
        </xdr:from>
        <xdr:to>
          <xdr:col>21</xdr:col>
          <xdr:colOff>68580</xdr:colOff>
          <xdr:row>158</xdr:row>
          <xdr:rowOff>0</xdr:rowOff>
        </xdr:to>
        <xdr:sp macro="" textlink="">
          <xdr:nvSpPr>
            <xdr:cNvPr id="5481" name="Check Box 361" hidden="1">
              <a:extLst>
                <a:ext uri="{63B3BB69-23CF-44E3-9099-C40C66FF867C}">
                  <a14:compatExt spid="_x0000_s5481"/>
                </a:ext>
                <a:ext uri="{FF2B5EF4-FFF2-40B4-BE49-F238E27FC236}">
                  <a16:creationId xmlns:a16="http://schemas.microsoft.com/office/drawing/2014/main" id="{00000000-0008-0000-0700-00006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156</xdr:row>
          <xdr:rowOff>243840</xdr:rowOff>
        </xdr:from>
        <xdr:to>
          <xdr:col>24</xdr:col>
          <xdr:colOff>76200</xdr:colOff>
          <xdr:row>158</xdr:row>
          <xdr:rowOff>0</xdr:rowOff>
        </xdr:to>
        <xdr:sp macro="" textlink="">
          <xdr:nvSpPr>
            <xdr:cNvPr id="5482" name="Check Box 362" hidden="1">
              <a:extLst>
                <a:ext uri="{63B3BB69-23CF-44E3-9099-C40C66FF867C}">
                  <a14:compatExt spid="_x0000_s5482"/>
                </a:ext>
                <a:ext uri="{FF2B5EF4-FFF2-40B4-BE49-F238E27FC236}">
                  <a16:creationId xmlns:a16="http://schemas.microsoft.com/office/drawing/2014/main" id="{00000000-0008-0000-0700-00006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157</xdr:row>
          <xdr:rowOff>0</xdr:rowOff>
        </xdr:from>
        <xdr:to>
          <xdr:col>27</xdr:col>
          <xdr:colOff>68580</xdr:colOff>
          <xdr:row>158</xdr:row>
          <xdr:rowOff>0</xdr:rowOff>
        </xdr:to>
        <xdr:sp macro="" textlink="">
          <xdr:nvSpPr>
            <xdr:cNvPr id="5483" name="Check Box 363" hidden="1">
              <a:extLst>
                <a:ext uri="{63B3BB69-23CF-44E3-9099-C40C66FF867C}">
                  <a14:compatExt spid="_x0000_s5483"/>
                </a:ext>
                <a:ext uri="{FF2B5EF4-FFF2-40B4-BE49-F238E27FC236}">
                  <a16:creationId xmlns:a16="http://schemas.microsoft.com/office/drawing/2014/main" id="{00000000-0008-0000-0700-00006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180</xdr:row>
          <xdr:rowOff>243840</xdr:rowOff>
        </xdr:from>
        <xdr:to>
          <xdr:col>6</xdr:col>
          <xdr:colOff>76200</xdr:colOff>
          <xdr:row>181</xdr:row>
          <xdr:rowOff>220980</xdr:rowOff>
        </xdr:to>
        <xdr:sp macro="" textlink="">
          <xdr:nvSpPr>
            <xdr:cNvPr id="5489" name="Check Box 369" hidden="1">
              <a:extLst>
                <a:ext uri="{63B3BB69-23CF-44E3-9099-C40C66FF867C}">
                  <a14:compatExt spid="_x0000_s5489"/>
                </a:ext>
                <a:ext uri="{FF2B5EF4-FFF2-40B4-BE49-F238E27FC236}">
                  <a16:creationId xmlns:a16="http://schemas.microsoft.com/office/drawing/2014/main" id="{00000000-0008-0000-0700-00007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180</xdr:row>
          <xdr:rowOff>243840</xdr:rowOff>
        </xdr:from>
        <xdr:to>
          <xdr:col>12</xdr:col>
          <xdr:colOff>76200</xdr:colOff>
          <xdr:row>181</xdr:row>
          <xdr:rowOff>220980</xdr:rowOff>
        </xdr:to>
        <xdr:sp macro="" textlink="">
          <xdr:nvSpPr>
            <xdr:cNvPr id="5491" name="Check Box 371" hidden="1">
              <a:extLst>
                <a:ext uri="{63B3BB69-23CF-44E3-9099-C40C66FF867C}">
                  <a14:compatExt spid="_x0000_s5491"/>
                </a:ext>
                <a:ext uri="{FF2B5EF4-FFF2-40B4-BE49-F238E27FC236}">
                  <a16:creationId xmlns:a16="http://schemas.microsoft.com/office/drawing/2014/main" id="{00000000-0008-0000-0700-00007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180</xdr:row>
          <xdr:rowOff>243840</xdr:rowOff>
        </xdr:from>
        <xdr:to>
          <xdr:col>15</xdr:col>
          <xdr:colOff>68580</xdr:colOff>
          <xdr:row>181</xdr:row>
          <xdr:rowOff>220980</xdr:rowOff>
        </xdr:to>
        <xdr:sp macro="" textlink="">
          <xdr:nvSpPr>
            <xdr:cNvPr id="5492" name="Check Box 372" hidden="1">
              <a:extLst>
                <a:ext uri="{63B3BB69-23CF-44E3-9099-C40C66FF867C}">
                  <a14:compatExt spid="_x0000_s5492"/>
                </a:ext>
                <a:ext uri="{FF2B5EF4-FFF2-40B4-BE49-F238E27FC236}">
                  <a16:creationId xmlns:a16="http://schemas.microsoft.com/office/drawing/2014/main" id="{00000000-0008-0000-0700-00007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180</xdr:row>
          <xdr:rowOff>243840</xdr:rowOff>
        </xdr:from>
        <xdr:to>
          <xdr:col>18</xdr:col>
          <xdr:colOff>76200</xdr:colOff>
          <xdr:row>181</xdr:row>
          <xdr:rowOff>220980</xdr:rowOff>
        </xdr:to>
        <xdr:sp macro="" textlink="">
          <xdr:nvSpPr>
            <xdr:cNvPr id="5493" name="Check Box 373" hidden="1">
              <a:extLst>
                <a:ext uri="{63B3BB69-23CF-44E3-9099-C40C66FF867C}">
                  <a14:compatExt spid="_x0000_s5493"/>
                </a:ext>
                <a:ext uri="{FF2B5EF4-FFF2-40B4-BE49-F238E27FC236}">
                  <a16:creationId xmlns:a16="http://schemas.microsoft.com/office/drawing/2014/main" id="{00000000-0008-0000-0700-00007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180</xdr:row>
          <xdr:rowOff>243840</xdr:rowOff>
        </xdr:from>
        <xdr:to>
          <xdr:col>21</xdr:col>
          <xdr:colOff>68580</xdr:colOff>
          <xdr:row>181</xdr:row>
          <xdr:rowOff>220980</xdr:rowOff>
        </xdr:to>
        <xdr:sp macro="" textlink="">
          <xdr:nvSpPr>
            <xdr:cNvPr id="5494" name="Check Box 374" hidden="1">
              <a:extLst>
                <a:ext uri="{63B3BB69-23CF-44E3-9099-C40C66FF867C}">
                  <a14:compatExt spid="_x0000_s5494"/>
                </a:ext>
                <a:ext uri="{FF2B5EF4-FFF2-40B4-BE49-F238E27FC236}">
                  <a16:creationId xmlns:a16="http://schemas.microsoft.com/office/drawing/2014/main" id="{00000000-0008-0000-0700-00007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180</xdr:row>
          <xdr:rowOff>243840</xdr:rowOff>
        </xdr:from>
        <xdr:to>
          <xdr:col>24</xdr:col>
          <xdr:colOff>76200</xdr:colOff>
          <xdr:row>181</xdr:row>
          <xdr:rowOff>220980</xdr:rowOff>
        </xdr:to>
        <xdr:sp macro="" textlink="">
          <xdr:nvSpPr>
            <xdr:cNvPr id="5495" name="Check Box 375" hidden="1">
              <a:extLst>
                <a:ext uri="{63B3BB69-23CF-44E3-9099-C40C66FF867C}">
                  <a14:compatExt spid="_x0000_s5495"/>
                </a:ext>
                <a:ext uri="{FF2B5EF4-FFF2-40B4-BE49-F238E27FC236}">
                  <a16:creationId xmlns:a16="http://schemas.microsoft.com/office/drawing/2014/main" id="{00000000-0008-0000-0700-00007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180</xdr:row>
          <xdr:rowOff>243840</xdr:rowOff>
        </xdr:from>
        <xdr:to>
          <xdr:col>27</xdr:col>
          <xdr:colOff>68580</xdr:colOff>
          <xdr:row>181</xdr:row>
          <xdr:rowOff>220980</xdr:rowOff>
        </xdr:to>
        <xdr:sp macro="" textlink="">
          <xdr:nvSpPr>
            <xdr:cNvPr id="5496" name="Check Box 376" hidden="1">
              <a:extLst>
                <a:ext uri="{63B3BB69-23CF-44E3-9099-C40C66FF867C}">
                  <a14:compatExt spid="_x0000_s5496"/>
                </a:ext>
                <a:ext uri="{FF2B5EF4-FFF2-40B4-BE49-F238E27FC236}">
                  <a16:creationId xmlns:a16="http://schemas.microsoft.com/office/drawing/2014/main" id="{00000000-0008-0000-0700-00007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204</xdr:row>
          <xdr:rowOff>243840</xdr:rowOff>
        </xdr:from>
        <xdr:to>
          <xdr:col>6</xdr:col>
          <xdr:colOff>76200</xdr:colOff>
          <xdr:row>205</xdr:row>
          <xdr:rowOff>220980</xdr:rowOff>
        </xdr:to>
        <xdr:sp macro="" textlink="">
          <xdr:nvSpPr>
            <xdr:cNvPr id="5502" name="Check Box 382" hidden="1">
              <a:extLst>
                <a:ext uri="{63B3BB69-23CF-44E3-9099-C40C66FF867C}">
                  <a14:compatExt spid="_x0000_s5502"/>
                </a:ext>
                <a:ext uri="{FF2B5EF4-FFF2-40B4-BE49-F238E27FC236}">
                  <a16:creationId xmlns:a16="http://schemas.microsoft.com/office/drawing/2014/main" id="{00000000-0008-0000-0700-00007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204</xdr:row>
          <xdr:rowOff>243840</xdr:rowOff>
        </xdr:from>
        <xdr:to>
          <xdr:col>12</xdr:col>
          <xdr:colOff>76200</xdr:colOff>
          <xdr:row>205</xdr:row>
          <xdr:rowOff>220980</xdr:rowOff>
        </xdr:to>
        <xdr:sp macro="" textlink="">
          <xdr:nvSpPr>
            <xdr:cNvPr id="5504" name="Check Box 384" hidden="1">
              <a:extLst>
                <a:ext uri="{63B3BB69-23CF-44E3-9099-C40C66FF867C}">
                  <a14:compatExt spid="_x0000_s5504"/>
                </a:ext>
                <a:ext uri="{FF2B5EF4-FFF2-40B4-BE49-F238E27FC236}">
                  <a16:creationId xmlns:a16="http://schemas.microsoft.com/office/drawing/2014/main" id="{00000000-0008-0000-0700-00008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204</xdr:row>
          <xdr:rowOff>243840</xdr:rowOff>
        </xdr:from>
        <xdr:to>
          <xdr:col>15</xdr:col>
          <xdr:colOff>68580</xdr:colOff>
          <xdr:row>205</xdr:row>
          <xdr:rowOff>220980</xdr:rowOff>
        </xdr:to>
        <xdr:sp macro="" textlink="">
          <xdr:nvSpPr>
            <xdr:cNvPr id="5505" name="Check Box 385" hidden="1">
              <a:extLst>
                <a:ext uri="{63B3BB69-23CF-44E3-9099-C40C66FF867C}">
                  <a14:compatExt spid="_x0000_s5505"/>
                </a:ext>
                <a:ext uri="{FF2B5EF4-FFF2-40B4-BE49-F238E27FC236}">
                  <a16:creationId xmlns:a16="http://schemas.microsoft.com/office/drawing/2014/main" id="{00000000-0008-0000-0700-00008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204</xdr:row>
          <xdr:rowOff>243840</xdr:rowOff>
        </xdr:from>
        <xdr:to>
          <xdr:col>18</xdr:col>
          <xdr:colOff>76200</xdr:colOff>
          <xdr:row>206</xdr:row>
          <xdr:rowOff>0</xdr:rowOff>
        </xdr:to>
        <xdr:sp macro="" textlink="">
          <xdr:nvSpPr>
            <xdr:cNvPr id="5506" name="Check Box 386" hidden="1">
              <a:extLst>
                <a:ext uri="{63B3BB69-23CF-44E3-9099-C40C66FF867C}">
                  <a14:compatExt spid="_x0000_s5506"/>
                </a:ext>
                <a:ext uri="{FF2B5EF4-FFF2-40B4-BE49-F238E27FC236}">
                  <a16:creationId xmlns:a16="http://schemas.microsoft.com/office/drawing/2014/main" id="{00000000-0008-0000-0700-00008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204</xdr:row>
          <xdr:rowOff>243840</xdr:rowOff>
        </xdr:from>
        <xdr:to>
          <xdr:col>21</xdr:col>
          <xdr:colOff>68580</xdr:colOff>
          <xdr:row>205</xdr:row>
          <xdr:rowOff>220980</xdr:rowOff>
        </xdr:to>
        <xdr:sp macro="" textlink="">
          <xdr:nvSpPr>
            <xdr:cNvPr id="5507" name="Check Box 387" hidden="1">
              <a:extLst>
                <a:ext uri="{63B3BB69-23CF-44E3-9099-C40C66FF867C}">
                  <a14:compatExt spid="_x0000_s5507"/>
                </a:ext>
                <a:ext uri="{FF2B5EF4-FFF2-40B4-BE49-F238E27FC236}">
                  <a16:creationId xmlns:a16="http://schemas.microsoft.com/office/drawing/2014/main" id="{00000000-0008-0000-0700-00008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204</xdr:row>
          <xdr:rowOff>243840</xdr:rowOff>
        </xdr:from>
        <xdr:to>
          <xdr:col>24</xdr:col>
          <xdr:colOff>76200</xdr:colOff>
          <xdr:row>205</xdr:row>
          <xdr:rowOff>220980</xdr:rowOff>
        </xdr:to>
        <xdr:sp macro="" textlink="">
          <xdr:nvSpPr>
            <xdr:cNvPr id="5508" name="Check Box 388" hidden="1">
              <a:extLst>
                <a:ext uri="{63B3BB69-23CF-44E3-9099-C40C66FF867C}">
                  <a14:compatExt spid="_x0000_s5508"/>
                </a:ext>
                <a:ext uri="{FF2B5EF4-FFF2-40B4-BE49-F238E27FC236}">
                  <a16:creationId xmlns:a16="http://schemas.microsoft.com/office/drawing/2014/main" id="{00000000-0008-0000-0700-00008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204</xdr:row>
          <xdr:rowOff>243840</xdr:rowOff>
        </xdr:from>
        <xdr:to>
          <xdr:col>27</xdr:col>
          <xdr:colOff>68580</xdr:colOff>
          <xdr:row>205</xdr:row>
          <xdr:rowOff>220980</xdr:rowOff>
        </xdr:to>
        <xdr:sp macro="" textlink="">
          <xdr:nvSpPr>
            <xdr:cNvPr id="5509" name="Check Box 389" hidden="1">
              <a:extLst>
                <a:ext uri="{63B3BB69-23CF-44E3-9099-C40C66FF867C}">
                  <a14:compatExt spid="_x0000_s5509"/>
                </a:ext>
                <a:ext uri="{FF2B5EF4-FFF2-40B4-BE49-F238E27FC236}">
                  <a16:creationId xmlns:a16="http://schemas.microsoft.com/office/drawing/2014/main" id="{00000000-0008-0000-0700-00008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229</xdr:row>
          <xdr:rowOff>0</xdr:rowOff>
        </xdr:from>
        <xdr:to>
          <xdr:col>6</xdr:col>
          <xdr:colOff>76200</xdr:colOff>
          <xdr:row>230</xdr:row>
          <xdr:rowOff>0</xdr:rowOff>
        </xdr:to>
        <xdr:sp macro="" textlink="">
          <xdr:nvSpPr>
            <xdr:cNvPr id="5515" name="Check Box 395" hidden="1">
              <a:extLst>
                <a:ext uri="{63B3BB69-23CF-44E3-9099-C40C66FF867C}">
                  <a14:compatExt spid="_x0000_s5515"/>
                </a:ext>
                <a:ext uri="{FF2B5EF4-FFF2-40B4-BE49-F238E27FC236}">
                  <a16:creationId xmlns:a16="http://schemas.microsoft.com/office/drawing/2014/main" id="{00000000-0008-0000-0700-00008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229</xdr:row>
          <xdr:rowOff>0</xdr:rowOff>
        </xdr:from>
        <xdr:to>
          <xdr:col>12</xdr:col>
          <xdr:colOff>68580</xdr:colOff>
          <xdr:row>230</xdr:row>
          <xdr:rowOff>0</xdr:rowOff>
        </xdr:to>
        <xdr:sp macro="" textlink="">
          <xdr:nvSpPr>
            <xdr:cNvPr id="5517" name="Check Box 397" hidden="1">
              <a:extLst>
                <a:ext uri="{63B3BB69-23CF-44E3-9099-C40C66FF867C}">
                  <a14:compatExt spid="_x0000_s5517"/>
                </a:ext>
                <a:ext uri="{FF2B5EF4-FFF2-40B4-BE49-F238E27FC236}">
                  <a16:creationId xmlns:a16="http://schemas.microsoft.com/office/drawing/2014/main" id="{00000000-0008-0000-0700-00008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229</xdr:row>
          <xdr:rowOff>0</xdr:rowOff>
        </xdr:from>
        <xdr:to>
          <xdr:col>15</xdr:col>
          <xdr:colOff>68580</xdr:colOff>
          <xdr:row>230</xdr:row>
          <xdr:rowOff>0</xdr:rowOff>
        </xdr:to>
        <xdr:sp macro="" textlink="">
          <xdr:nvSpPr>
            <xdr:cNvPr id="5518" name="Check Box 398" hidden="1">
              <a:extLst>
                <a:ext uri="{63B3BB69-23CF-44E3-9099-C40C66FF867C}">
                  <a14:compatExt spid="_x0000_s5518"/>
                </a:ext>
                <a:ext uri="{FF2B5EF4-FFF2-40B4-BE49-F238E27FC236}">
                  <a16:creationId xmlns:a16="http://schemas.microsoft.com/office/drawing/2014/main" id="{00000000-0008-0000-0700-00008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229</xdr:row>
          <xdr:rowOff>0</xdr:rowOff>
        </xdr:from>
        <xdr:to>
          <xdr:col>18</xdr:col>
          <xdr:colOff>68580</xdr:colOff>
          <xdr:row>230</xdr:row>
          <xdr:rowOff>0</xdr:rowOff>
        </xdr:to>
        <xdr:sp macro="" textlink="">
          <xdr:nvSpPr>
            <xdr:cNvPr id="5519" name="Check Box 399" hidden="1">
              <a:extLst>
                <a:ext uri="{63B3BB69-23CF-44E3-9099-C40C66FF867C}">
                  <a14:compatExt spid="_x0000_s5519"/>
                </a:ext>
                <a:ext uri="{FF2B5EF4-FFF2-40B4-BE49-F238E27FC236}">
                  <a16:creationId xmlns:a16="http://schemas.microsoft.com/office/drawing/2014/main" id="{00000000-0008-0000-0700-00008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229</xdr:row>
          <xdr:rowOff>0</xdr:rowOff>
        </xdr:from>
        <xdr:to>
          <xdr:col>21</xdr:col>
          <xdr:colOff>68580</xdr:colOff>
          <xdr:row>230</xdr:row>
          <xdr:rowOff>0</xdr:rowOff>
        </xdr:to>
        <xdr:sp macro="" textlink="">
          <xdr:nvSpPr>
            <xdr:cNvPr id="5520" name="Check Box 400" hidden="1">
              <a:extLst>
                <a:ext uri="{63B3BB69-23CF-44E3-9099-C40C66FF867C}">
                  <a14:compatExt spid="_x0000_s5520"/>
                </a:ext>
                <a:ext uri="{FF2B5EF4-FFF2-40B4-BE49-F238E27FC236}">
                  <a16:creationId xmlns:a16="http://schemas.microsoft.com/office/drawing/2014/main" id="{00000000-0008-0000-0700-00009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229</xdr:row>
          <xdr:rowOff>0</xdr:rowOff>
        </xdr:from>
        <xdr:to>
          <xdr:col>24</xdr:col>
          <xdr:colOff>68580</xdr:colOff>
          <xdr:row>230</xdr:row>
          <xdr:rowOff>0</xdr:rowOff>
        </xdr:to>
        <xdr:sp macro="" textlink="">
          <xdr:nvSpPr>
            <xdr:cNvPr id="5521" name="Check Box 401" hidden="1">
              <a:extLst>
                <a:ext uri="{63B3BB69-23CF-44E3-9099-C40C66FF867C}">
                  <a14:compatExt spid="_x0000_s5521"/>
                </a:ext>
                <a:ext uri="{FF2B5EF4-FFF2-40B4-BE49-F238E27FC236}">
                  <a16:creationId xmlns:a16="http://schemas.microsoft.com/office/drawing/2014/main" id="{00000000-0008-0000-0700-00009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229</xdr:row>
          <xdr:rowOff>0</xdr:rowOff>
        </xdr:from>
        <xdr:to>
          <xdr:col>27</xdr:col>
          <xdr:colOff>68580</xdr:colOff>
          <xdr:row>230</xdr:row>
          <xdr:rowOff>0</xdr:rowOff>
        </xdr:to>
        <xdr:sp macro="" textlink="">
          <xdr:nvSpPr>
            <xdr:cNvPr id="5522" name="Check Box 402" hidden="1">
              <a:extLst>
                <a:ext uri="{63B3BB69-23CF-44E3-9099-C40C66FF867C}">
                  <a14:compatExt spid="_x0000_s5522"/>
                </a:ext>
                <a:ext uri="{FF2B5EF4-FFF2-40B4-BE49-F238E27FC236}">
                  <a16:creationId xmlns:a16="http://schemas.microsoft.com/office/drawing/2014/main" id="{00000000-0008-0000-0700-00009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252</xdr:row>
          <xdr:rowOff>243840</xdr:rowOff>
        </xdr:from>
        <xdr:to>
          <xdr:col>6</xdr:col>
          <xdr:colOff>76200</xdr:colOff>
          <xdr:row>254</xdr:row>
          <xdr:rowOff>0</xdr:rowOff>
        </xdr:to>
        <xdr:sp macro="" textlink="">
          <xdr:nvSpPr>
            <xdr:cNvPr id="5528" name="Check Box 408" hidden="1">
              <a:extLst>
                <a:ext uri="{63B3BB69-23CF-44E3-9099-C40C66FF867C}">
                  <a14:compatExt spid="_x0000_s5528"/>
                </a:ext>
                <a:ext uri="{FF2B5EF4-FFF2-40B4-BE49-F238E27FC236}">
                  <a16:creationId xmlns:a16="http://schemas.microsoft.com/office/drawing/2014/main" id="{00000000-0008-0000-0700-00009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252</xdr:row>
          <xdr:rowOff>243840</xdr:rowOff>
        </xdr:from>
        <xdr:to>
          <xdr:col>12</xdr:col>
          <xdr:colOff>76200</xdr:colOff>
          <xdr:row>254</xdr:row>
          <xdr:rowOff>0</xdr:rowOff>
        </xdr:to>
        <xdr:sp macro="" textlink="">
          <xdr:nvSpPr>
            <xdr:cNvPr id="5530" name="Check Box 410" hidden="1">
              <a:extLst>
                <a:ext uri="{63B3BB69-23CF-44E3-9099-C40C66FF867C}">
                  <a14:compatExt spid="_x0000_s5530"/>
                </a:ext>
                <a:ext uri="{FF2B5EF4-FFF2-40B4-BE49-F238E27FC236}">
                  <a16:creationId xmlns:a16="http://schemas.microsoft.com/office/drawing/2014/main" id="{00000000-0008-0000-0700-00009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252</xdr:row>
          <xdr:rowOff>243840</xdr:rowOff>
        </xdr:from>
        <xdr:to>
          <xdr:col>15</xdr:col>
          <xdr:colOff>68580</xdr:colOff>
          <xdr:row>254</xdr:row>
          <xdr:rowOff>0</xdr:rowOff>
        </xdr:to>
        <xdr:sp macro="" textlink="">
          <xdr:nvSpPr>
            <xdr:cNvPr id="5531" name="Check Box 411" hidden="1">
              <a:extLst>
                <a:ext uri="{63B3BB69-23CF-44E3-9099-C40C66FF867C}">
                  <a14:compatExt spid="_x0000_s5531"/>
                </a:ext>
                <a:ext uri="{FF2B5EF4-FFF2-40B4-BE49-F238E27FC236}">
                  <a16:creationId xmlns:a16="http://schemas.microsoft.com/office/drawing/2014/main" id="{00000000-0008-0000-0700-00009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252</xdr:row>
          <xdr:rowOff>243840</xdr:rowOff>
        </xdr:from>
        <xdr:to>
          <xdr:col>18</xdr:col>
          <xdr:colOff>76200</xdr:colOff>
          <xdr:row>254</xdr:row>
          <xdr:rowOff>0</xdr:rowOff>
        </xdr:to>
        <xdr:sp macro="" textlink="">
          <xdr:nvSpPr>
            <xdr:cNvPr id="5532" name="Check Box 412" hidden="1">
              <a:extLst>
                <a:ext uri="{63B3BB69-23CF-44E3-9099-C40C66FF867C}">
                  <a14:compatExt spid="_x0000_s5532"/>
                </a:ext>
                <a:ext uri="{FF2B5EF4-FFF2-40B4-BE49-F238E27FC236}">
                  <a16:creationId xmlns:a16="http://schemas.microsoft.com/office/drawing/2014/main" id="{00000000-0008-0000-0700-00009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252</xdr:row>
          <xdr:rowOff>243840</xdr:rowOff>
        </xdr:from>
        <xdr:to>
          <xdr:col>21</xdr:col>
          <xdr:colOff>68580</xdr:colOff>
          <xdr:row>254</xdr:row>
          <xdr:rowOff>0</xdr:rowOff>
        </xdr:to>
        <xdr:sp macro="" textlink="">
          <xdr:nvSpPr>
            <xdr:cNvPr id="5533" name="Check Box 413" hidden="1">
              <a:extLst>
                <a:ext uri="{63B3BB69-23CF-44E3-9099-C40C66FF867C}">
                  <a14:compatExt spid="_x0000_s5533"/>
                </a:ext>
                <a:ext uri="{FF2B5EF4-FFF2-40B4-BE49-F238E27FC236}">
                  <a16:creationId xmlns:a16="http://schemas.microsoft.com/office/drawing/2014/main" id="{00000000-0008-0000-0700-00009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252</xdr:row>
          <xdr:rowOff>243840</xdr:rowOff>
        </xdr:from>
        <xdr:to>
          <xdr:col>24</xdr:col>
          <xdr:colOff>76200</xdr:colOff>
          <xdr:row>254</xdr:row>
          <xdr:rowOff>0</xdr:rowOff>
        </xdr:to>
        <xdr:sp macro="" textlink="">
          <xdr:nvSpPr>
            <xdr:cNvPr id="5534" name="Check Box 414" hidden="1">
              <a:extLst>
                <a:ext uri="{63B3BB69-23CF-44E3-9099-C40C66FF867C}">
                  <a14:compatExt spid="_x0000_s5534"/>
                </a:ext>
                <a:ext uri="{FF2B5EF4-FFF2-40B4-BE49-F238E27FC236}">
                  <a16:creationId xmlns:a16="http://schemas.microsoft.com/office/drawing/2014/main" id="{00000000-0008-0000-0700-00009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252</xdr:row>
          <xdr:rowOff>243840</xdr:rowOff>
        </xdr:from>
        <xdr:to>
          <xdr:col>27</xdr:col>
          <xdr:colOff>68580</xdr:colOff>
          <xdr:row>254</xdr:row>
          <xdr:rowOff>0</xdr:rowOff>
        </xdr:to>
        <xdr:sp macro="" textlink="">
          <xdr:nvSpPr>
            <xdr:cNvPr id="5535" name="Check Box 415" hidden="1">
              <a:extLst>
                <a:ext uri="{63B3BB69-23CF-44E3-9099-C40C66FF867C}">
                  <a14:compatExt spid="_x0000_s5535"/>
                </a:ext>
                <a:ext uri="{FF2B5EF4-FFF2-40B4-BE49-F238E27FC236}">
                  <a16:creationId xmlns:a16="http://schemas.microsoft.com/office/drawing/2014/main" id="{00000000-0008-0000-0700-00009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276</xdr:row>
          <xdr:rowOff>243840</xdr:rowOff>
        </xdr:from>
        <xdr:to>
          <xdr:col>6</xdr:col>
          <xdr:colOff>68580</xdr:colOff>
          <xdr:row>278</xdr:row>
          <xdr:rowOff>0</xdr:rowOff>
        </xdr:to>
        <xdr:sp macro="" textlink="">
          <xdr:nvSpPr>
            <xdr:cNvPr id="5541" name="Check Box 421" hidden="1">
              <a:extLst>
                <a:ext uri="{63B3BB69-23CF-44E3-9099-C40C66FF867C}">
                  <a14:compatExt spid="_x0000_s5541"/>
                </a:ext>
                <a:ext uri="{FF2B5EF4-FFF2-40B4-BE49-F238E27FC236}">
                  <a16:creationId xmlns:a16="http://schemas.microsoft.com/office/drawing/2014/main" id="{00000000-0008-0000-0700-0000A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276</xdr:row>
          <xdr:rowOff>243840</xdr:rowOff>
        </xdr:from>
        <xdr:to>
          <xdr:col>12</xdr:col>
          <xdr:colOff>76200</xdr:colOff>
          <xdr:row>278</xdr:row>
          <xdr:rowOff>0</xdr:rowOff>
        </xdr:to>
        <xdr:sp macro="" textlink="">
          <xdr:nvSpPr>
            <xdr:cNvPr id="5543" name="Check Box 423" hidden="1">
              <a:extLst>
                <a:ext uri="{63B3BB69-23CF-44E3-9099-C40C66FF867C}">
                  <a14:compatExt spid="_x0000_s5543"/>
                </a:ext>
                <a:ext uri="{FF2B5EF4-FFF2-40B4-BE49-F238E27FC236}">
                  <a16:creationId xmlns:a16="http://schemas.microsoft.com/office/drawing/2014/main" id="{00000000-0008-0000-0700-0000A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276</xdr:row>
          <xdr:rowOff>243840</xdr:rowOff>
        </xdr:from>
        <xdr:to>
          <xdr:col>15</xdr:col>
          <xdr:colOff>68580</xdr:colOff>
          <xdr:row>278</xdr:row>
          <xdr:rowOff>0</xdr:rowOff>
        </xdr:to>
        <xdr:sp macro="" textlink="">
          <xdr:nvSpPr>
            <xdr:cNvPr id="5544" name="Check Box 424" hidden="1">
              <a:extLst>
                <a:ext uri="{63B3BB69-23CF-44E3-9099-C40C66FF867C}">
                  <a14:compatExt spid="_x0000_s5544"/>
                </a:ext>
                <a:ext uri="{FF2B5EF4-FFF2-40B4-BE49-F238E27FC236}">
                  <a16:creationId xmlns:a16="http://schemas.microsoft.com/office/drawing/2014/main" id="{00000000-0008-0000-0700-0000A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276</xdr:row>
          <xdr:rowOff>243840</xdr:rowOff>
        </xdr:from>
        <xdr:to>
          <xdr:col>18</xdr:col>
          <xdr:colOff>76200</xdr:colOff>
          <xdr:row>278</xdr:row>
          <xdr:rowOff>0</xdr:rowOff>
        </xdr:to>
        <xdr:sp macro="" textlink="">
          <xdr:nvSpPr>
            <xdr:cNvPr id="5545" name="Check Box 425" hidden="1">
              <a:extLst>
                <a:ext uri="{63B3BB69-23CF-44E3-9099-C40C66FF867C}">
                  <a14:compatExt spid="_x0000_s5545"/>
                </a:ext>
                <a:ext uri="{FF2B5EF4-FFF2-40B4-BE49-F238E27FC236}">
                  <a16:creationId xmlns:a16="http://schemas.microsoft.com/office/drawing/2014/main" id="{00000000-0008-0000-0700-0000A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276</xdr:row>
          <xdr:rowOff>243840</xdr:rowOff>
        </xdr:from>
        <xdr:to>
          <xdr:col>21</xdr:col>
          <xdr:colOff>68580</xdr:colOff>
          <xdr:row>278</xdr:row>
          <xdr:rowOff>0</xdr:rowOff>
        </xdr:to>
        <xdr:sp macro="" textlink="">
          <xdr:nvSpPr>
            <xdr:cNvPr id="5546" name="Check Box 426" hidden="1">
              <a:extLst>
                <a:ext uri="{63B3BB69-23CF-44E3-9099-C40C66FF867C}">
                  <a14:compatExt spid="_x0000_s5546"/>
                </a:ext>
                <a:ext uri="{FF2B5EF4-FFF2-40B4-BE49-F238E27FC236}">
                  <a16:creationId xmlns:a16="http://schemas.microsoft.com/office/drawing/2014/main" id="{00000000-0008-0000-0700-0000A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276</xdr:row>
          <xdr:rowOff>243840</xdr:rowOff>
        </xdr:from>
        <xdr:to>
          <xdr:col>24</xdr:col>
          <xdr:colOff>76200</xdr:colOff>
          <xdr:row>278</xdr:row>
          <xdr:rowOff>0</xdr:rowOff>
        </xdr:to>
        <xdr:sp macro="" textlink="">
          <xdr:nvSpPr>
            <xdr:cNvPr id="5547" name="Check Box 427" hidden="1">
              <a:extLst>
                <a:ext uri="{63B3BB69-23CF-44E3-9099-C40C66FF867C}">
                  <a14:compatExt spid="_x0000_s5547"/>
                </a:ext>
                <a:ext uri="{FF2B5EF4-FFF2-40B4-BE49-F238E27FC236}">
                  <a16:creationId xmlns:a16="http://schemas.microsoft.com/office/drawing/2014/main" id="{00000000-0008-0000-0700-0000A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276</xdr:row>
          <xdr:rowOff>243840</xdr:rowOff>
        </xdr:from>
        <xdr:to>
          <xdr:col>27</xdr:col>
          <xdr:colOff>68580</xdr:colOff>
          <xdr:row>278</xdr:row>
          <xdr:rowOff>0</xdr:rowOff>
        </xdr:to>
        <xdr:sp macro="" textlink="">
          <xdr:nvSpPr>
            <xdr:cNvPr id="5548" name="Check Box 428" hidden="1">
              <a:extLst>
                <a:ext uri="{63B3BB69-23CF-44E3-9099-C40C66FF867C}">
                  <a14:compatExt spid="_x0000_s5548"/>
                </a:ext>
                <a:ext uri="{FF2B5EF4-FFF2-40B4-BE49-F238E27FC236}">
                  <a16:creationId xmlns:a16="http://schemas.microsoft.com/office/drawing/2014/main" id="{00000000-0008-0000-0700-0000A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300</xdr:row>
          <xdr:rowOff>243840</xdr:rowOff>
        </xdr:from>
        <xdr:to>
          <xdr:col>6</xdr:col>
          <xdr:colOff>76200</xdr:colOff>
          <xdr:row>302</xdr:row>
          <xdr:rowOff>0</xdr:rowOff>
        </xdr:to>
        <xdr:sp macro="" textlink="">
          <xdr:nvSpPr>
            <xdr:cNvPr id="5554" name="Check Box 434" hidden="1">
              <a:extLst>
                <a:ext uri="{63B3BB69-23CF-44E3-9099-C40C66FF867C}">
                  <a14:compatExt spid="_x0000_s5554"/>
                </a:ext>
                <a:ext uri="{FF2B5EF4-FFF2-40B4-BE49-F238E27FC236}">
                  <a16:creationId xmlns:a16="http://schemas.microsoft.com/office/drawing/2014/main" id="{00000000-0008-0000-0700-0000B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300</xdr:row>
          <xdr:rowOff>243840</xdr:rowOff>
        </xdr:from>
        <xdr:to>
          <xdr:col>12</xdr:col>
          <xdr:colOff>76200</xdr:colOff>
          <xdr:row>302</xdr:row>
          <xdr:rowOff>0</xdr:rowOff>
        </xdr:to>
        <xdr:sp macro="" textlink="">
          <xdr:nvSpPr>
            <xdr:cNvPr id="5556" name="Check Box 436" hidden="1">
              <a:extLst>
                <a:ext uri="{63B3BB69-23CF-44E3-9099-C40C66FF867C}">
                  <a14:compatExt spid="_x0000_s5556"/>
                </a:ext>
                <a:ext uri="{FF2B5EF4-FFF2-40B4-BE49-F238E27FC236}">
                  <a16:creationId xmlns:a16="http://schemas.microsoft.com/office/drawing/2014/main" id="{00000000-0008-0000-0700-0000B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300</xdr:row>
          <xdr:rowOff>243840</xdr:rowOff>
        </xdr:from>
        <xdr:to>
          <xdr:col>15</xdr:col>
          <xdr:colOff>68580</xdr:colOff>
          <xdr:row>302</xdr:row>
          <xdr:rowOff>0</xdr:rowOff>
        </xdr:to>
        <xdr:sp macro="" textlink="">
          <xdr:nvSpPr>
            <xdr:cNvPr id="5557" name="Check Box 437" hidden="1">
              <a:extLst>
                <a:ext uri="{63B3BB69-23CF-44E3-9099-C40C66FF867C}">
                  <a14:compatExt spid="_x0000_s5557"/>
                </a:ext>
                <a:ext uri="{FF2B5EF4-FFF2-40B4-BE49-F238E27FC236}">
                  <a16:creationId xmlns:a16="http://schemas.microsoft.com/office/drawing/2014/main" id="{00000000-0008-0000-0700-0000B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300</xdr:row>
          <xdr:rowOff>243840</xdr:rowOff>
        </xdr:from>
        <xdr:to>
          <xdr:col>18</xdr:col>
          <xdr:colOff>76200</xdr:colOff>
          <xdr:row>302</xdr:row>
          <xdr:rowOff>0</xdr:rowOff>
        </xdr:to>
        <xdr:sp macro="" textlink="">
          <xdr:nvSpPr>
            <xdr:cNvPr id="5558" name="Check Box 438" hidden="1">
              <a:extLst>
                <a:ext uri="{63B3BB69-23CF-44E3-9099-C40C66FF867C}">
                  <a14:compatExt spid="_x0000_s5558"/>
                </a:ext>
                <a:ext uri="{FF2B5EF4-FFF2-40B4-BE49-F238E27FC236}">
                  <a16:creationId xmlns:a16="http://schemas.microsoft.com/office/drawing/2014/main" id="{00000000-0008-0000-0700-0000B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300</xdr:row>
          <xdr:rowOff>243840</xdr:rowOff>
        </xdr:from>
        <xdr:to>
          <xdr:col>21</xdr:col>
          <xdr:colOff>68580</xdr:colOff>
          <xdr:row>302</xdr:row>
          <xdr:rowOff>0</xdr:rowOff>
        </xdr:to>
        <xdr:sp macro="" textlink="">
          <xdr:nvSpPr>
            <xdr:cNvPr id="5559" name="Check Box 439" hidden="1">
              <a:extLst>
                <a:ext uri="{63B3BB69-23CF-44E3-9099-C40C66FF867C}">
                  <a14:compatExt spid="_x0000_s5559"/>
                </a:ext>
                <a:ext uri="{FF2B5EF4-FFF2-40B4-BE49-F238E27FC236}">
                  <a16:creationId xmlns:a16="http://schemas.microsoft.com/office/drawing/2014/main" id="{00000000-0008-0000-0700-0000B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300</xdr:row>
          <xdr:rowOff>243840</xdr:rowOff>
        </xdr:from>
        <xdr:to>
          <xdr:col>24</xdr:col>
          <xdr:colOff>76200</xdr:colOff>
          <xdr:row>301</xdr:row>
          <xdr:rowOff>220980</xdr:rowOff>
        </xdr:to>
        <xdr:sp macro="" textlink="">
          <xdr:nvSpPr>
            <xdr:cNvPr id="5560" name="Check Box 440" hidden="1">
              <a:extLst>
                <a:ext uri="{63B3BB69-23CF-44E3-9099-C40C66FF867C}">
                  <a14:compatExt spid="_x0000_s5560"/>
                </a:ext>
                <a:ext uri="{FF2B5EF4-FFF2-40B4-BE49-F238E27FC236}">
                  <a16:creationId xmlns:a16="http://schemas.microsoft.com/office/drawing/2014/main" id="{00000000-0008-0000-0700-0000B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300</xdr:row>
          <xdr:rowOff>243840</xdr:rowOff>
        </xdr:from>
        <xdr:to>
          <xdr:col>27</xdr:col>
          <xdr:colOff>68580</xdr:colOff>
          <xdr:row>302</xdr:row>
          <xdr:rowOff>0</xdr:rowOff>
        </xdr:to>
        <xdr:sp macro="" textlink="">
          <xdr:nvSpPr>
            <xdr:cNvPr id="5561" name="Check Box 441" hidden="1">
              <a:extLst>
                <a:ext uri="{63B3BB69-23CF-44E3-9099-C40C66FF867C}">
                  <a14:compatExt spid="_x0000_s5561"/>
                </a:ext>
                <a:ext uri="{FF2B5EF4-FFF2-40B4-BE49-F238E27FC236}">
                  <a16:creationId xmlns:a16="http://schemas.microsoft.com/office/drawing/2014/main" id="{00000000-0008-0000-0700-0000B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324</xdr:row>
          <xdr:rowOff>243840</xdr:rowOff>
        </xdr:from>
        <xdr:to>
          <xdr:col>6</xdr:col>
          <xdr:colOff>68580</xdr:colOff>
          <xdr:row>326</xdr:row>
          <xdr:rowOff>0</xdr:rowOff>
        </xdr:to>
        <xdr:sp macro="" textlink="">
          <xdr:nvSpPr>
            <xdr:cNvPr id="5568" name="Check Box 448" hidden="1">
              <a:extLst>
                <a:ext uri="{63B3BB69-23CF-44E3-9099-C40C66FF867C}">
                  <a14:compatExt spid="_x0000_s5568"/>
                </a:ext>
                <a:ext uri="{FF2B5EF4-FFF2-40B4-BE49-F238E27FC236}">
                  <a16:creationId xmlns:a16="http://schemas.microsoft.com/office/drawing/2014/main" id="{00000000-0008-0000-0700-0000C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324</xdr:row>
          <xdr:rowOff>243840</xdr:rowOff>
        </xdr:from>
        <xdr:to>
          <xdr:col>12</xdr:col>
          <xdr:colOff>76200</xdr:colOff>
          <xdr:row>326</xdr:row>
          <xdr:rowOff>0</xdr:rowOff>
        </xdr:to>
        <xdr:sp macro="" textlink="">
          <xdr:nvSpPr>
            <xdr:cNvPr id="5570" name="Check Box 450" hidden="1">
              <a:extLst>
                <a:ext uri="{63B3BB69-23CF-44E3-9099-C40C66FF867C}">
                  <a14:compatExt spid="_x0000_s5570"/>
                </a:ext>
                <a:ext uri="{FF2B5EF4-FFF2-40B4-BE49-F238E27FC236}">
                  <a16:creationId xmlns:a16="http://schemas.microsoft.com/office/drawing/2014/main" id="{00000000-0008-0000-0700-0000C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324</xdr:row>
          <xdr:rowOff>243840</xdr:rowOff>
        </xdr:from>
        <xdr:to>
          <xdr:col>15</xdr:col>
          <xdr:colOff>68580</xdr:colOff>
          <xdr:row>326</xdr:row>
          <xdr:rowOff>0</xdr:rowOff>
        </xdr:to>
        <xdr:sp macro="" textlink="">
          <xdr:nvSpPr>
            <xdr:cNvPr id="5571" name="Check Box 451" hidden="1">
              <a:extLst>
                <a:ext uri="{63B3BB69-23CF-44E3-9099-C40C66FF867C}">
                  <a14:compatExt spid="_x0000_s5571"/>
                </a:ext>
                <a:ext uri="{FF2B5EF4-FFF2-40B4-BE49-F238E27FC236}">
                  <a16:creationId xmlns:a16="http://schemas.microsoft.com/office/drawing/2014/main" id="{00000000-0008-0000-0700-0000C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324</xdr:row>
          <xdr:rowOff>243840</xdr:rowOff>
        </xdr:from>
        <xdr:to>
          <xdr:col>18</xdr:col>
          <xdr:colOff>76200</xdr:colOff>
          <xdr:row>326</xdr:row>
          <xdr:rowOff>0</xdr:rowOff>
        </xdr:to>
        <xdr:sp macro="" textlink="">
          <xdr:nvSpPr>
            <xdr:cNvPr id="5572" name="Check Box 452" hidden="1">
              <a:extLst>
                <a:ext uri="{63B3BB69-23CF-44E3-9099-C40C66FF867C}">
                  <a14:compatExt spid="_x0000_s5572"/>
                </a:ext>
                <a:ext uri="{FF2B5EF4-FFF2-40B4-BE49-F238E27FC236}">
                  <a16:creationId xmlns:a16="http://schemas.microsoft.com/office/drawing/2014/main" id="{00000000-0008-0000-0700-0000C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324</xdr:row>
          <xdr:rowOff>243840</xdr:rowOff>
        </xdr:from>
        <xdr:to>
          <xdr:col>21</xdr:col>
          <xdr:colOff>68580</xdr:colOff>
          <xdr:row>326</xdr:row>
          <xdr:rowOff>0</xdr:rowOff>
        </xdr:to>
        <xdr:sp macro="" textlink="">
          <xdr:nvSpPr>
            <xdr:cNvPr id="5573" name="Check Box 453" hidden="1">
              <a:extLst>
                <a:ext uri="{63B3BB69-23CF-44E3-9099-C40C66FF867C}">
                  <a14:compatExt spid="_x0000_s5573"/>
                </a:ext>
                <a:ext uri="{FF2B5EF4-FFF2-40B4-BE49-F238E27FC236}">
                  <a16:creationId xmlns:a16="http://schemas.microsoft.com/office/drawing/2014/main" id="{00000000-0008-0000-0700-0000C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324</xdr:row>
          <xdr:rowOff>243840</xdr:rowOff>
        </xdr:from>
        <xdr:to>
          <xdr:col>24</xdr:col>
          <xdr:colOff>76200</xdr:colOff>
          <xdr:row>326</xdr:row>
          <xdr:rowOff>0</xdr:rowOff>
        </xdr:to>
        <xdr:sp macro="" textlink="">
          <xdr:nvSpPr>
            <xdr:cNvPr id="5574" name="Check Box 454" hidden="1">
              <a:extLst>
                <a:ext uri="{63B3BB69-23CF-44E3-9099-C40C66FF867C}">
                  <a14:compatExt spid="_x0000_s5574"/>
                </a:ext>
                <a:ext uri="{FF2B5EF4-FFF2-40B4-BE49-F238E27FC236}">
                  <a16:creationId xmlns:a16="http://schemas.microsoft.com/office/drawing/2014/main" id="{00000000-0008-0000-0700-0000C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324</xdr:row>
          <xdr:rowOff>243840</xdr:rowOff>
        </xdr:from>
        <xdr:to>
          <xdr:col>27</xdr:col>
          <xdr:colOff>68580</xdr:colOff>
          <xdr:row>326</xdr:row>
          <xdr:rowOff>0</xdr:rowOff>
        </xdr:to>
        <xdr:sp macro="" textlink="">
          <xdr:nvSpPr>
            <xdr:cNvPr id="5575" name="Check Box 455" hidden="1">
              <a:extLst>
                <a:ext uri="{63B3BB69-23CF-44E3-9099-C40C66FF867C}">
                  <a14:compatExt spid="_x0000_s5575"/>
                </a:ext>
                <a:ext uri="{FF2B5EF4-FFF2-40B4-BE49-F238E27FC236}">
                  <a16:creationId xmlns:a16="http://schemas.microsoft.com/office/drawing/2014/main" id="{00000000-0008-0000-0700-0000C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348</xdr:row>
          <xdr:rowOff>243840</xdr:rowOff>
        </xdr:from>
        <xdr:to>
          <xdr:col>6</xdr:col>
          <xdr:colOff>76200</xdr:colOff>
          <xdr:row>350</xdr:row>
          <xdr:rowOff>0</xdr:rowOff>
        </xdr:to>
        <xdr:sp macro="" textlink="">
          <xdr:nvSpPr>
            <xdr:cNvPr id="5581" name="Check Box 461" hidden="1">
              <a:extLst>
                <a:ext uri="{63B3BB69-23CF-44E3-9099-C40C66FF867C}">
                  <a14:compatExt spid="_x0000_s5581"/>
                </a:ext>
                <a:ext uri="{FF2B5EF4-FFF2-40B4-BE49-F238E27FC236}">
                  <a16:creationId xmlns:a16="http://schemas.microsoft.com/office/drawing/2014/main" id="{00000000-0008-0000-0700-0000C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348</xdr:row>
          <xdr:rowOff>243840</xdr:rowOff>
        </xdr:from>
        <xdr:to>
          <xdr:col>12</xdr:col>
          <xdr:colOff>68580</xdr:colOff>
          <xdr:row>350</xdr:row>
          <xdr:rowOff>0</xdr:rowOff>
        </xdr:to>
        <xdr:sp macro="" textlink="">
          <xdr:nvSpPr>
            <xdr:cNvPr id="5583" name="Check Box 463" hidden="1">
              <a:extLst>
                <a:ext uri="{63B3BB69-23CF-44E3-9099-C40C66FF867C}">
                  <a14:compatExt spid="_x0000_s5583"/>
                </a:ext>
                <a:ext uri="{FF2B5EF4-FFF2-40B4-BE49-F238E27FC236}">
                  <a16:creationId xmlns:a16="http://schemas.microsoft.com/office/drawing/2014/main" id="{00000000-0008-0000-0700-0000C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348</xdr:row>
          <xdr:rowOff>243840</xdr:rowOff>
        </xdr:from>
        <xdr:to>
          <xdr:col>15</xdr:col>
          <xdr:colOff>68580</xdr:colOff>
          <xdr:row>350</xdr:row>
          <xdr:rowOff>0</xdr:rowOff>
        </xdr:to>
        <xdr:sp macro="" textlink="">
          <xdr:nvSpPr>
            <xdr:cNvPr id="5584" name="Check Box 464" hidden="1">
              <a:extLst>
                <a:ext uri="{63B3BB69-23CF-44E3-9099-C40C66FF867C}">
                  <a14:compatExt spid="_x0000_s5584"/>
                </a:ext>
                <a:ext uri="{FF2B5EF4-FFF2-40B4-BE49-F238E27FC236}">
                  <a16:creationId xmlns:a16="http://schemas.microsoft.com/office/drawing/2014/main" id="{00000000-0008-0000-0700-0000D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348</xdr:row>
          <xdr:rowOff>243840</xdr:rowOff>
        </xdr:from>
        <xdr:to>
          <xdr:col>18</xdr:col>
          <xdr:colOff>68580</xdr:colOff>
          <xdr:row>350</xdr:row>
          <xdr:rowOff>0</xdr:rowOff>
        </xdr:to>
        <xdr:sp macro="" textlink="">
          <xdr:nvSpPr>
            <xdr:cNvPr id="5585" name="Check Box 465" hidden="1">
              <a:extLst>
                <a:ext uri="{63B3BB69-23CF-44E3-9099-C40C66FF867C}">
                  <a14:compatExt spid="_x0000_s5585"/>
                </a:ext>
                <a:ext uri="{FF2B5EF4-FFF2-40B4-BE49-F238E27FC236}">
                  <a16:creationId xmlns:a16="http://schemas.microsoft.com/office/drawing/2014/main" id="{00000000-0008-0000-0700-0000D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348</xdr:row>
          <xdr:rowOff>243840</xdr:rowOff>
        </xdr:from>
        <xdr:to>
          <xdr:col>21</xdr:col>
          <xdr:colOff>68580</xdr:colOff>
          <xdr:row>350</xdr:row>
          <xdr:rowOff>0</xdr:rowOff>
        </xdr:to>
        <xdr:sp macro="" textlink="">
          <xdr:nvSpPr>
            <xdr:cNvPr id="5586" name="Check Box 466" hidden="1">
              <a:extLst>
                <a:ext uri="{63B3BB69-23CF-44E3-9099-C40C66FF867C}">
                  <a14:compatExt spid="_x0000_s5586"/>
                </a:ext>
                <a:ext uri="{FF2B5EF4-FFF2-40B4-BE49-F238E27FC236}">
                  <a16:creationId xmlns:a16="http://schemas.microsoft.com/office/drawing/2014/main" id="{00000000-0008-0000-0700-0000D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348</xdr:row>
          <xdr:rowOff>243840</xdr:rowOff>
        </xdr:from>
        <xdr:to>
          <xdr:col>24</xdr:col>
          <xdr:colOff>68580</xdr:colOff>
          <xdr:row>350</xdr:row>
          <xdr:rowOff>0</xdr:rowOff>
        </xdr:to>
        <xdr:sp macro="" textlink="">
          <xdr:nvSpPr>
            <xdr:cNvPr id="5587" name="Check Box 467" hidden="1">
              <a:extLst>
                <a:ext uri="{63B3BB69-23CF-44E3-9099-C40C66FF867C}">
                  <a14:compatExt spid="_x0000_s5587"/>
                </a:ext>
                <a:ext uri="{FF2B5EF4-FFF2-40B4-BE49-F238E27FC236}">
                  <a16:creationId xmlns:a16="http://schemas.microsoft.com/office/drawing/2014/main" id="{00000000-0008-0000-0700-0000D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348</xdr:row>
          <xdr:rowOff>243840</xdr:rowOff>
        </xdr:from>
        <xdr:to>
          <xdr:col>27</xdr:col>
          <xdr:colOff>68580</xdr:colOff>
          <xdr:row>350</xdr:row>
          <xdr:rowOff>0</xdr:rowOff>
        </xdr:to>
        <xdr:sp macro="" textlink="">
          <xdr:nvSpPr>
            <xdr:cNvPr id="5588" name="Check Box 468" hidden="1">
              <a:extLst>
                <a:ext uri="{63B3BB69-23CF-44E3-9099-C40C66FF867C}">
                  <a14:compatExt spid="_x0000_s5588"/>
                </a:ext>
                <a:ext uri="{FF2B5EF4-FFF2-40B4-BE49-F238E27FC236}">
                  <a16:creationId xmlns:a16="http://schemas.microsoft.com/office/drawing/2014/main" id="{00000000-0008-0000-0700-0000D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372</xdr:row>
          <xdr:rowOff>243840</xdr:rowOff>
        </xdr:from>
        <xdr:to>
          <xdr:col>6</xdr:col>
          <xdr:colOff>76200</xdr:colOff>
          <xdr:row>374</xdr:row>
          <xdr:rowOff>0</xdr:rowOff>
        </xdr:to>
        <xdr:sp macro="" textlink="">
          <xdr:nvSpPr>
            <xdr:cNvPr id="5594" name="Check Box 474" hidden="1">
              <a:extLst>
                <a:ext uri="{63B3BB69-23CF-44E3-9099-C40C66FF867C}">
                  <a14:compatExt spid="_x0000_s5594"/>
                </a:ext>
                <a:ext uri="{FF2B5EF4-FFF2-40B4-BE49-F238E27FC236}">
                  <a16:creationId xmlns:a16="http://schemas.microsoft.com/office/drawing/2014/main" id="{00000000-0008-0000-0700-0000D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372</xdr:row>
          <xdr:rowOff>243840</xdr:rowOff>
        </xdr:from>
        <xdr:to>
          <xdr:col>12</xdr:col>
          <xdr:colOff>76200</xdr:colOff>
          <xdr:row>374</xdr:row>
          <xdr:rowOff>0</xdr:rowOff>
        </xdr:to>
        <xdr:sp macro="" textlink="">
          <xdr:nvSpPr>
            <xdr:cNvPr id="5596" name="Check Box 476" hidden="1">
              <a:extLst>
                <a:ext uri="{63B3BB69-23CF-44E3-9099-C40C66FF867C}">
                  <a14:compatExt spid="_x0000_s5596"/>
                </a:ext>
                <a:ext uri="{FF2B5EF4-FFF2-40B4-BE49-F238E27FC236}">
                  <a16:creationId xmlns:a16="http://schemas.microsoft.com/office/drawing/2014/main" id="{00000000-0008-0000-0700-0000D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372</xdr:row>
          <xdr:rowOff>243840</xdr:rowOff>
        </xdr:from>
        <xdr:to>
          <xdr:col>15</xdr:col>
          <xdr:colOff>68580</xdr:colOff>
          <xdr:row>374</xdr:row>
          <xdr:rowOff>0</xdr:rowOff>
        </xdr:to>
        <xdr:sp macro="" textlink="">
          <xdr:nvSpPr>
            <xdr:cNvPr id="5597" name="Check Box 477" hidden="1">
              <a:extLst>
                <a:ext uri="{63B3BB69-23CF-44E3-9099-C40C66FF867C}">
                  <a14:compatExt spid="_x0000_s5597"/>
                </a:ext>
                <a:ext uri="{FF2B5EF4-FFF2-40B4-BE49-F238E27FC236}">
                  <a16:creationId xmlns:a16="http://schemas.microsoft.com/office/drawing/2014/main" id="{00000000-0008-0000-0700-0000D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372</xdr:row>
          <xdr:rowOff>243840</xdr:rowOff>
        </xdr:from>
        <xdr:to>
          <xdr:col>18</xdr:col>
          <xdr:colOff>68580</xdr:colOff>
          <xdr:row>374</xdr:row>
          <xdr:rowOff>0</xdr:rowOff>
        </xdr:to>
        <xdr:sp macro="" textlink="">
          <xdr:nvSpPr>
            <xdr:cNvPr id="5598" name="Check Box 478" hidden="1">
              <a:extLst>
                <a:ext uri="{63B3BB69-23CF-44E3-9099-C40C66FF867C}">
                  <a14:compatExt spid="_x0000_s5598"/>
                </a:ext>
                <a:ext uri="{FF2B5EF4-FFF2-40B4-BE49-F238E27FC236}">
                  <a16:creationId xmlns:a16="http://schemas.microsoft.com/office/drawing/2014/main" id="{00000000-0008-0000-0700-0000D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372</xdr:row>
          <xdr:rowOff>243840</xdr:rowOff>
        </xdr:from>
        <xdr:to>
          <xdr:col>21</xdr:col>
          <xdr:colOff>68580</xdr:colOff>
          <xdr:row>374</xdr:row>
          <xdr:rowOff>0</xdr:rowOff>
        </xdr:to>
        <xdr:sp macro="" textlink="">
          <xdr:nvSpPr>
            <xdr:cNvPr id="5599" name="Check Box 479" hidden="1">
              <a:extLst>
                <a:ext uri="{63B3BB69-23CF-44E3-9099-C40C66FF867C}">
                  <a14:compatExt spid="_x0000_s5599"/>
                </a:ext>
                <a:ext uri="{FF2B5EF4-FFF2-40B4-BE49-F238E27FC236}">
                  <a16:creationId xmlns:a16="http://schemas.microsoft.com/office/drawing/2014/main" id="{00000000-0008-0000-0700-0000D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372</xdr:row>
          <xdr:rowOff>243840</xdr:rowOff>
        </xdr:from>
        <xdr:to>
          <xdr:col>24</xdr:col>
          <xdr:colOff>68580</xdr:colOff>
          <xdr:row>374</xdr:row>
          <xdr:rowOff>0</xdr:rowOff>
        </xdr:to>
        <xdr:sp macro="" textlink="">
          <xdr:nvSpPr>
            <xdr:cNvPr id="5600" name="Check Box 480" hidden="1">
              <a:extLst>
                <a:ext uri="{63B3BB69-23CF-44E3-9099-C40C66FF867C}">
                  <a14:compatExt spid="_x0000_s5600"/>
                </a:ext>
                <a:ext uri="{FF2B5EF4-FFF2-40B4-BE49-F238E27FC236}">
                  <a16:creationId xmlns:a16="http://schemas.microsoft.com/office/drawing/2014/main" id="{00000000-0008-0000-0700-0000E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372</xdr:row>
          <xdr:rowOff>243840</xdr:rowOff>
        </xdr:from>
        <xdr:to>
          <xdr:col>27</xdr:col>
          <xdr:colOff>68580</xdr:colOff>
          <xdr:row>374</xdr:row>
          <xdr:rowOff>0</xdr:rowOff>
        </xdr:to>
        <xdr:sp macro="" textlink="">
          <xdr:nvSpPr>
            <xdr:cNvPr id="5601" name="Check Box 481" hidden="1">
              <a:extLst>
                <a:ext uri="{63B3BB69-23CF-44E3-9099-C40C66FF867C}">
                  <a14:compatExt spid="_x0000_s5601"/>
                </a:ext>
                <a:ext uri="{FF2B5EF4-FFF2-40B4-BE49-F238E27FC236}">
                  <a16:creationId xmlns:a16="http://schemas.microsoft.com/office/drawing/2014/main" id="{00000000-0008-0000-0700-0000E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37</xdr:row>
          <xdr:rowOff>0</xdr:rowOff>
        </xdr:from>
        <xdr:to>
          <xdr:col>9</xdr:col>
          <xdr:colOff>68580</xdr:colOff>
          <xdr:row>38</xdr:row>
          <xdr:rowOff>0</xdr:rowOff>
        </xdr:to>
        <xdr:sp macro="" textlink="">
          <xdr:nvSpPr>
            <xdr:cNvPr id="5607" name="Check Box 487" hidden="1">
              <a:extLst>
                <a:ext uri="{63B3BB69-23CF-44E3-9099-C40C66FF867C}">
                  <a14:compatExt spid="_x0000_s5607"/>
                </a:ext>
                <a:ext uri="{FF2B5EF4-FFF2-40B4-BE49-F238E27FC236}">
                  <a16:creationId xmlns:a16="http://schemas.microsoft.com/office/drawing/2014/main" id="{00000000-0008-0000-0700-0000E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60</xdr:row>
          <xdr:rowOff>228600</xdr:rowOff>
        </xdr:from>
        <xdr:to>
          <xdr:col>9</xdr:col>
          <xdr:colOff>68580</xdr:colOff>
          <xdr:row>62</xdr:row>
          <xdr:rowOff>0</xdr:rowOff>
        </xdr:to>
        <xdr:sp macro="" textlink="">
          <xdr:nvSpPr>
            <xdr:cNvPr id="5608" name="Check Box 488" hidden="1">
              <a:extLst>
                <a:ext uri="{63B3BB69-23CF-44E3-9099-C40C66FF867C}">
                  <a14:compatExt spid="_x0000_s5608"/>
                </a:ext>
                <a:ext uri="{FF2B5EF4-FFF2-40B4-BE49-F238E27FC236}">
                  <a16:creationId xmlns:a16="http://schemas.microsoft.com/office/drawing/2014/main" id="{00000000-0008-0000-0700-0000E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85</xdr:row>
          <xdr:rowOff>0</xdr:rowOff>
        </xdr:from>
        <xdr:to>
          <xdr:col>9</xdr:col>
          <xdr:colOff>68580</xdr:colOff>
          <xdr:row>86</xdr:row>
          <xdr:rowOff>0</xdr:rowOff>
        </xdr:to>
        <xdr:sp macro="" textlink="">
          <xdr:nvSpPr>
            <xdr:cNvPr id="5609" name="Check Box 489" hidden="1">
              <a:extLst>
                <a:ext uri="{63B3BB69-23CF-44E3-9099-C40C66FF867C}">
                  <a14:compatExt spid="_x0000_s5609"/>
                </a:ext>
                <a:ext uri="{FF2B5EF4-FFF2-40B4-BE49-F238E27FC236}">
                  <a16:creationId xmlns:a16="http://schemas.microsoft.com/office/drawing/2014/main" id="{00000000-0008-0000-0700-0000E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108</xdr:row>
          <xdr:rowOff>243840</xdr:rowOff>
        </xdr:from>
        <xdr:to>
          <xdr:col>9</xdr:col>
          <xdr:colOff>68580</xdr:colOff>
          <xdr:row>110</xdr:row>
          <xdr:rowOff>0</xdr:rowOff>
        </xdr:to>
        <xdr:sp macro="" textlink="">
          <xdr:nvSpPr>
            <xdr:cNvPr id="5611" name="Check Box 491" hidden="1">
              <a:extLst>
                <a:ext uri="{63B3BB69-23CF-44E3-9099-C40C66FF867C}">
                  <a14:compatExt spid="_x0000_s5611"/>
                </a:ext>
                <a:ext uri="{FF2B5EF4-FFF2-40B4-BE49-F238E27FC236}">
                  <a16:creationId xmlns:a16="http://schemas.microsoft.com/office/drawing/2014/main" id="{00000000-0008-0000-0700-0000E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132</xdr:row>
          <xdr:rowOff>243840</xdr:rowOff>
        </xdr:from>
        <xdr:to>
          <xdr:col>9</xdr:col>
          <xdr:colOff>68580</xdr:colOff>
          <xdr:row>134</xdr:row>
          <xdr:rowOff>0</xdr:rowOff>
        </xdr:to>
        <xdr:sp macro="" textlink="">
          <xdr:nvSpPr>
            <xdr:cNvPr id="5612" name="Check Box 492" hidden="1">
              <a:extLst>
                <a:ext uri="{63B3BB69-23CF-44E3-9099-C40C66FF867C}">
                  <a14:compatExt spid="_x0000_s5612"/>
                </a:ext>
                <a:ext uri="{FF2B5EF4-FFF2-40B4-BE49-F238E27FC236}">
                  <a16:creationId xmlns:a16="http://schemas.microsoft.com/office/drawing/2014/main" id="{00000000-0008-0000-0700-0000E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156</xdr:row>
          <xdr:rowOff>243840</xdr:rowOff>
        </xdr:from>
        <xdr:to>
          <xdr:col>9</xdr:col>
          <xdr:colOff>76200</xdr:colOff>
          <xdr:row>158</xdr:row>
          <xdr:rowOff>0</xdr:rowOff>
        </xdr:to>
        <xdr:sp macro="" textlink="">
          <xdr:nvSpPr>
            <xdr:cNvPr id="5613" name="Check Box 493" hidden="1">
              <a:extLst>
                <a:ext uri="{63B3BB69-23CF-44E3-9099-C40C66FF867C}">
                  <a14:compatExt spid="_x0000_s5613"/>
                </a:ext>
                <a:ext uri="{FF2B5EF4-FFF2-40B4-BE49-F238E27FC236}">
                  <a16:creationId xmlns:a16="http://schemas.microsoft.com/office/drawing/2014/main" id="{00000000-0008-0000-0700-0000E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180</xdr:row>
          <xdr:rowOff>243840</xdr:rowOff>
        </xdr:from>
        <xdr:to>
          <xdr:col>9</xdr:col>
          <xdr:colOff>76200</xdr:colOff>
          <xdr:row>182</xdr:row>
          <xdr:rowOff>0</xdr:rowOff>
        </xdr:to>
        <xdr:sp macro="" textlink="">
          <xdr:nvSpPr>
            <xdr:cNvPr id="5614" name="Check Box 494" hidden="1">
              <a:extLst>
                <a:ext uri="{63B3BB69-23CF-44E3-9099-C40C66FF867C}">
                  <a14:compatExt spid="_x0000_s5614"/>
                </a:ext>
                <a:ext uri="{FF2B5EF4-FFF2-40B4-BE49-F238E27FC236}">
                  <a16:creationId xmlns:a16="http://schemas.microsoft.com/office/drawing/2014/main" id="{00000000-0008-0000-0700-0000E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204</xdr:row>
          <xdr:rowOff>243840</xdr:rowOff>
        </xdr:from>
        <xdr:to>
          <xdr:col>9</xdr:col>
          <xdr:colOff>76200</xdr:colOff>
          <xdr:row>206</xdr:row>
          <xdr:rowOff>0</xdr:rowOff>
        </xdr:to>
        <xdr:sp macro="" textlink="">
          <xdr:nvSpPr>
            <xdr:cNvPr id="5615" name="Check Box 495" hidden="1">
              <a:extLst>
                <a:ext uri="{63B3BB69-23CF-44E3-9099-C40C66FF867C}">
                  <a14:compatExt spid="_x0000_s5615"/>
                </a:ext>
                <a:ext uri="{FF2B5EF4-FFF2-40B4-BE49-F238E27FC236}">
                  <a16:creationId xmlns:a16="http://schemas.microsoft.com/office/drawing/2014/main" id="{00000000-0008-0000-0700-0000E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229</xdr:row>
          <xdr:rowOff>0</xdr:rowOff>
        </xdr:from>
        <xdr:to>
          <xdr:col>9</xdr:col>
          <xdr:colOff>68580</xdr:colOff>
          <xdr:row>230</xdr:row>
          <xdr:rowOff>0</xdr:rowOff>
        </xdr:to>
        <xdr:sp macro="" textlink="">
          <xdr:nvSpPr>
            <xdr:cNvPr id="5616" name="Check Box 496" hidden="1">
              <a:extLst>
                <a:ext uri="{63B3BB69-23CF-44E3-9099-C40C66FF867C}">
                  <a14:compatExt spid="_x0000_s5616"/>
                </a:ext>
                <a:ext uri="{FF2B5EF4-FFF2-40B4-BE49-F238E27FC236}">
                  <a16:creationId xmlns:a16="http://schemas.microsoft.com/office/drawing/2014/main" id="{00000000-0008-0000-0700-0000F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252</xdr:row>
          <xdr:rowOff>243840</xdr:rowOff>
        </xdr:from>
        <xdr:to>
          <xdr:col>9</xdr:col>
          <xdr:colOff>68580</xdr:colOff>
          <xdr:row>254</xdr:row>
          <xdr:rowOff>0</xdr:rowOff>
        </xdr:to>
        <xdr:sp macro="" textlink="">
          <xdr:nvSpPr>
            <xdr:cNvPr id="5617" name="Check Box 497" hidden="1">
              <a:extLst>
                <a:ext uri="{63B3BB69-23CF-44E3-9099-C40C66FF867C}">
                  <a14:compatExt spid="_x0000_s5617"/>
                </a:ext>
                <a:ext uri="{FF2B5EF4-FFF2-40B4-BE49-F238E27FC236}">
                  <a16:creationId xmlns:a16="http://schemas.microsoft.com/office/drawing/2014/main" id="{00000000-0008-0000-0700-0000F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276</xdr:row>
          <xdr:rowOff>243840</xdr:rowOff>
        </xdr:from>
        <xdr:to>
          <xdr:col>9</xdr:col>
          <xdr:colOff>76200</xdr:colOff>
          <xdr:row>278</xdr:row>
          <xdr:rowOff>0</xdr:rowOff>
        </xdr:to>
        <xdr:sp macro="" textlink="">
          <xdr:nvSpPr>
            <xdr:cNvPr id="5618" name="Check Box 498" hidden="1">
              <a:extLst>
                <a:ext uri="{63B3BB69-23CF-44E3-9099-C40C66FF867C}">
                  <a14:compatExt spid="_x0000_s5618"/>
                </a:ext>
                <a:ext uri="{FF2B5EF4-FFF2-40B4-BE49-F238E27FC236}">
                  <a16:creationId xmlns:a16="http://schemas.microsoft.com/office/drawing/2014/main" id="{00000000-0008-0000-0700-0000F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300</xdr:row>
          <xdr:rowOff>243840</xdr:rowOff>
        </xdr:from>
        <xdr:to>
          <xdr:col>9</xdr:col>
          <xdr:colOff>76200</xdr:colOff>
          <xdr:row>302</xdr:row>
          <xdr:rowOff>0</xdr:rowOff>
        </xdr:to>
        <xdr:sp macro="" textlink="">
          <xdr:nvSpPr>
            <xdr:cNvPr id="5619" name="Check Box 499" hidden="1">
              <a:extLst>
                <a:ext uri="{63B3BB69-23CF-44E3-9099-C40C66FF867C}">
                  <a14:compatExt spid="_x0000_s5619"/>
                </a:ext>
                <a:ext uri="{FF2B5EF4-FFF2-40B4-BE49-F238E27FC236}">
                  <a16:creationId xmlns:a16="http://schemas.microsoft.com/office/drawing/2014/main" id="{00000000-0008-0000-0700-0000F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324</xdr:row>
          <xdr:rowOff>243840</xdr:rowOff>
        </xdr:from>
        <xdr:to>
          <xdr:col>9</xdr:col>
          <xdr:colOff>76200</xdr:colOff>
          <xdr:row>326</xdr:row>
          <xdr:rowOff>0</xdr:rowOff>
        </xdr:to>
        <xdr:sp macro="" textlink="">
          <xdr:nvSpPr>
            <xdr:cNvPr id="5620" name="Check Box 500" hidden="1">
              <a:extLst>
                <a:ext uri="{63B3BB69-23CF-44E3-9099-C40C66FF867C}">
                  <a14:compatExt spid="_x0000_s5620"/>
                </a:ext>
                <a:ext uri="{FF2B5EF4-FFF2-40B4-BE49-F238E27FC236}">
                  <a16:creationId xmlns:a16="http://schemas.microsoft.com/office/drawing/2014/main" id="{00000000-0008-0000-0700-0000F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348</xdr:row>
          <xdr:rowOff>243840</xdr:rowOff>
        </xdr:from>
        <xdr:to>
          <xdr:col>9</xdr:col>
          <xdr:colOff>68580</xdr:colOff>
          <xdr:row>350</xdr:row>
          <xdr:rowOff>0</xdr:rowOff>
        </xdr:to>
        <xdr:sp macro="" textlink="">
          <xdr:nvSpPr>
            <xdr:cNvPr id="5621" name="Check Box 501" hidden="1">
              <a:extLst>
                <a:ext uri="{63B3BB69-23CF-44E3-9099-C40C66FF867C}">
                  <a14:compatExt spid="_x0000_s5621"/>
                </a:ext>
                <a:ext uri="{FF2B5EF4-FFF2-40B4-BE49-F238E27FC236}">
                  <a16:creationId xmlns:a16="http://schemas.microsoft.com/office/drawing/2014/main" id="{00000000-0008-0000-0700-0000F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372</xdr:row>
          <xdr:rowOff>243840</xdr:rowOff>
        </xdr:from>
        <xdr:to>
          <xdr:col>9</xdr:col>
          <xdr:colOff>68580</xdr:colOff>
          <xdr:row>374</xdr:row>
          <xdr:rowOff>0</xdr:rowOff>
        </xdr:to>
        <xdr:sp macro="" textlink="">
          <xdr:nvSpPr>
            <xdr:cNvPr id="5622" name="Check Box 502" hidden="1">
              <a:extLst>
                <a:ext uri="{63B3BB69-23CF-44E3-9099-C40C66FF867C}">
                  <a14:compatExt spid="_x0000_s5622"/>
                </a:ext>
                <a:ext uri="{FF2B5EF4-FFF2-40B4-BE49-F238E27FC236}">
                  <a16:creationId xmlns:a16="http://schemas.microsoft.com/office/drawing/2014/main" id="{00000000-0008-0000-0700-0000F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84804</xdr:colOff>
      <xdr:row>45</xdr:row>
      <xdr:rowOff>687511</xdr:rowOff>
    </xdr:from>
    <xdr:to>
      <xdr:col>67</xdr:col>
      <xdr:colOff>137167</xdr:colOff>
      <xdr:row>48</xdr:row>
      <xdr:rowOff>0</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bwMode="gray">
        <a:xfrm>
          <a:off x="8863679" y="13451011"/>
          <a:ext cx="5132363" cy="614239"/>
        </a:xfrm>
        <a:prstGeom prst="rect">
          <a:avLst/>
        </a:prstGeom>
        <a:solidFill>
          <a:schemeClr val="accent5">
            <a:lumMod val="20000"/>
            <a:lumOff val="80000"/>
          </a:schemeClr>
        </a:solidFill>
      </xdr:spPr>
      <xdr:txBody>
        <a:bodyPr vertOverflow="clip" horzOverflow="clip" wrap="square" lIns="0" tIns="0" rIns="0" bIns="0" rtlCol="0" anchor="t">
          <a:noAutofit/>
        </a:bodyPr>
        <a:lstStyle/>
        <a:p>
          <a:pPr marL="0" indent="0" algn="l" fontAlgn="auto">
            <a:spcBef>
              <a:spcPts val="0"/>
            </a:spcBef>
            <a:spcAft>
              <a:spcPts val="0"/>
            </a:spcAft>
            <a:buClr>
              <a:srgbClr val="000000"/>
            </a:buClr>
            <a:buSzPct val="100000"/>
          </a:pPr>
          <a:r>
            <a:rPr kumimoji="1" lang="en-US" altLang="ja-JP" sz="1200" b="1" u="none">
              <a:latin typeface="Meiryo UI" panose="020B0604030504040204" pitchFamily="50" charset="-128"/>
              <a:ea typeface="Meiryo UI" panose="020B0604030504040204" pitchFamily="50" charset="-128"/>
              <a:cs typeface="+mn-cs"/>
            </a:rPr>
            <a:t>※</a:t>
          </a:r>
          <a:r>
            <a:rPr kumimoji="1" lang="ja-JP" altLang="en-US" sz="1200" b="1" u="none">
              <a:latin typeface="Meiryo UI" panose="020B0604030504040204" pitchFamily="50" charset="-128"/>
              <a:ea typeface="Meiryo UI" panose="020B0604030504040204" pitchFamily="50" charset="-128"/>
              <a:cs typeface="+mn-cs"/>
            </a:rPr>
            <a:t>行動変容</a:t>
          </a:r>
          <a:endParaRPr kumimoji="1" lang="en-US" altLang="ja-JP" sz="1200" b="1" u="none">
            <a:latin typeface="Meiryo UI" panose="020B0604030504040204" pitchFamily="50" charset="-128"/>
            <a:ea typeface="Meiryo UI" panose="020B0604030504040204" pitchFamily="50" charset="-128"/>
            <a:cs typeface="+mn-cs"/>
          </a:endParaRPr>
        </a:p>
        <a:p>
          <a:pPr marL="0" indent="0" algn="l" fontAlgn="auto">
            <a:spcBef>
              <a:spcPts val="0"/>
            </a:spcBef>
            <a:spcAft>
              <a:spcPts val="0"/>
            </a:spcAft>
            <a:buClr>
              <a:srgbClr val="000000"/>
            </a:buClr>
            <a:buSzPct val="100000"/>
          </a:pPr>
          <a:r>
            <a:rPr kumimoji="1" lang="ja-JP" altLang="en-US" sz="1200" b="1" u="none">
              <a:latin typeface="Meiryo UI" panose="020B0604030504040204" pitchFamily="50" charset="-128"/>
              <a:ea typeface="Meiryo UI" panose="020B0604030504040204" pitchFamily="50" charset="-128"/>
              <a:cs typeface="+mn-cs"/>
            </a:rPr>
            <a:t>◆</a:t>
          </a:r>
          <a:r>
            <a:rPr kumimoji="1" lang="ja-JP" altLang="en-US" sz="1200" b="0" u="none">
              <a:latin typeface="Meiryo UI" panose="020B0604030504040204" pitchFamily="50" charset="-128"/>
              <a:ea typeface="Meiryo UI" panose="020B0604030504040204" pitchFamily="50" charset="-128"/>
              <a:cs typeface="+mn-cs"/>
            </a:rPr>
            <a:t>どちらかのみ記入する。人数</a:t>
          </a:r>
          <a:r>
            <a:rPr kumimoji="1" lang="en-US" altLang="ja-JP" sz="1200" b="0" u="none">
              <a:latin typeface="Meiryo UI" panose="020B0604030504040204" pitchFamily="50" charset="-128"/>
              <a:ea typeface="Meiryo UI" panose="020B0604030504040204" pitchFamily="50" charset="-128"/>
              <a:cs typeface="+mn-cs"/>
            </a:rPr>
            <a:t>(</a:t>
          </a:r>
          <a:r>
            <a:rPr kumimoji="1" lang="ja-JP" altLang="en-US" sz="1200" b="0" u="none">
              <a:latin typeface="Meiryo UI" panose="020B0604030504040204" pitchFamily="50" charset="-128"/>
              <a:ea typeface="Meiryo UI" panose="020B0604030504040204" pitchFamily="50" charset="-128"/>
              <a:cs typeface="+mn-cs"/>
            </a:rPr>
            <a:t>テーマ①ー⑦を選択</a:t>
          </a:r>
          <a:r>
            <a:rPr kumimoji="1" lang="en-US" altLang="ja-JP" sz="1200" b="0" u="none">
              <a:latin typeface="Meiryo UI" panose="020B0604030504040204" pitchFamily="50" charset="-128"/>
              <a:ea typeface="Meiryo UI" panose="020B0604030504040204" pitchFamily="50" charset="-128"/>
              <a:cs typeface="+mn-cs"/>
            </a:rPr>
            <a:t>)</a:t>
          </a:r>
          <a:r>
            <a:rPr kumimoji="1" lang="en-US" altLang="ja-JP" sz="1200" b="0" u="none" baseline="0">
              <a:latin typeface="Meiryo UI" panose="020B0604030504040204" pitchFamily="50" charset="-128"/>
              <a:ea typeface="Meiryo UI" panose="020B0604030504040204" pitchFamily="50" charset="-128"/>
              <a:cs typeface="+mn-cs"/>
            </a:rPr>
            <a:t> o</a:t>
          </a:r>
          <a:r>
            <a:rPr kumimoji="1" lang="en-US" altLang="ja-JP" sz="1200" b="0" u="none">
              <a:latin typeface="Meiryo UI" panose="020B0604030504040204" pitchFamily="50" charset="-128"/>
              <a:ea typeface="Meiryo UI" panose="020B0604030504040204" pitchFamily="50" charset="-128"/>
              <a:cs typeface="+mn-cs"/>
            </a:rPr>
            <a:t>r </a:t>
          </a:r>
          <a:r>
            <a:rPr kumimoji="1" lang="ja-JP" altLang="en-US" sz="1200" b="0" u="none">
              <a:latin typeface="Meiryo UI" panose="020B0604030504040204" pitchFamily="50" charset="-128"/>
              <a:ea typeface="Meiryo UI" panose="020B0604030504040204" pitchFamily="50" charset="-128"/>
              <a:cs typeface="+mn-cs"/>
            </a:rPr>
            <a:t>社数</a:t>
          </a:r>
          <a:r>
            <a:rPr kumimoji="1" lang="en-US" altLang="ja-JP" sz="1200" b="0" u="none">
              <a:latin typeface="Meiryo UI" panose="020B0604030504040204" pitchFamily="50" charset="-128"/>
              <a:ea typeface="Meiryo UI" panose="020B0604030504040204" pitchFamily="50" charset="-128"/>
              <a:cs typeface="+mn-cs"/>
            </a:rPr>
            <a:t>(</a:t>
          </a:r>
          <a:r>
            <a:rPr kumimoji="1" lang="ja-JP" altLang="en-US" sz="1200" b="0" u="none">
              <a:latin typeface="Meiryo UI" panose="020B0604030504040204" pitchFamily="50" charset="-128"/>
              <a:ea typeface="Meiryo UI" panose="020B0604030504040204" pitchFamily="50" charset="-128"/>
              <a:cs typeface="+mn-cs"/>
            </a:rPr>
            <a:t>テーマ⑧を選択）</a:t>
          </a:r>
          <a:endParaRPr kumimoji="1" lang="en-US" altLang="ja-JP" sz="1200" b="0" u="none">
            <a:latin typeface="Meiryo UI" panose="020B0604030504040204" pitchFamily="50" charset="-128"/>
            <a:ea typeface="Meiryo UI" panose="020B0604030504040204"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45720</xdr:colOff>
      <xdr:row>7</xdr:row>
      <xdr:rowOff>393675</xdr:rowOff>
    </xdr:from>
    <xdr:to>
      <xdr:col>28</xdr:col>
      <xdr:colOff>495300</xdr:colOff>
      <xdr:row>9</xdr:row>
      <xdr:rowOff>147345</xdr:rowOff>
    </xdr:to>
    <xdr:sp macro="" textlink="">
      <xdr:nvSpPr>
        <xdr:cNvPr id="2" name="正方形/長方形 1">
          <a:extLst>
            <a:ext uri="{FF2B5EF4-FFF2-40B4-BE49-F238E27FC236}">
              <a16:creationId xmlns:a16="http://schemas.microsoft.com/office/drawing/2014/main" id="{6BA9815C-F41F-4D4D-8D96-3AC38F65E65C}"/>
            </a:ext>
          </a:extLst>
        </xdr:cNvPr>
        <xdr:cNvSpPr/>
      </xdr:nvSpPr>
      <xdr:spPr bwMode="gray">
        <a:xfrm>
          <a:off x="6301740" y="1993875"/>
          <a:ext cx="3101340" cy="439470"/>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spAutoFit/>
        </a:bodyPr>
        <a:lstStyle/>
        <a:p>
          <a:pPr algn="l" fontAlgn="auto">
            <a:spcBef>
              <a:spcPts val="0"/>
            </a:spcBef>
            <a:spcAft>
              <a:spcPts val="0"/>
            </a:spcAft>
            <a:buClr>
              <a:srgbClr val="000000"/>
            </a:buClr>
          </a:pPr>
          <a:r>
            <a:rPr kumimoji="1" lang="en-US" altLang="ja-JP" sz="1100" b="0">
              <a:solidFill>
                <a:schemeClr val="bg1"/>
              </a:solidFill>
              <a:latin typeface="ＭＳ Ｐゴシック" pitchFamily="50" charset="-128"/>
              <a:cs typeface="+mn-cs"/>
            </a:rPr>
            <a:t>(5)</a:t>
          </a:r>
          <a:r>
            <a:rPr kumimoji="1" lang="ja-JP" altLang="en-US" sz="1100" b="0">
              <a:solidFill>
                <a:schemeClr val="bg1"/>
              </a:solidFill>
              <a:latin typeface="ＭＳ Ｐゴシック" pitchFamily="50" charset="-128"/>
              <a:cs typeface="+mn-cs"/>
            </a:rPr>
            <a:t>には採択通知書の「所要経費の基準額」</a:t>
          </a:r>
          <a:r>
            <a:rPr kumimoji="1" lang="en-US" altLang="ja-JP" sz="1100" b="0">
              <a:solidFill>
                <a:schemeClr val="bg1"/>
              </a:solidFill>
              <a:latin typeface="ＭＳ Ｐゴシック" pitchFamily="50" charset="-128"/>
              <a:cs typeface="+mn-cs"/>
            </a:rPr>
            <a:t>(10</a:t>
          </a:r>
          <a:r>
            <a:rPr kumimoji="1" lang="ja-JP" altLang="en-US" sz="1100" b="0">
              <a:solidFill>
                <a:schemeClr val="bg1"/>
              </a:solidFill>
              <a:latin typeface="ＭＳ Ｐゴシック" pitchFamily="50" charset="-128"/>
              <a:cs typeface="+mn-cs"/>
            </a:rPr>
            <a:t>割</a:t>
          </a:r>
          <a:r>
            <a:rPr kumimoji="1" lang="en-US" altLang="ja-JP" sz="1100" b="0">
              <a:solidFill>
                <a:schemeClr val="bg1"/>
              </a:solidFill>
              <a:latin typeface="ＭＳ Ｐゴシック" pitchFamily="50" charset="-128"/>
              <a:cs typeface="+mn-cs"/>
            </a:rPr>
            <a:t>)</a:t>
          </a:r>
        </a:p>
        <a:p>
          <a:pPr algn="l" fontAlgn="auto">
            <a:spcBef>
              <a:spcPts val="0"/>
            </a:spcBef>
            <a:spcAft>
              <a:spcPts val="0"/>
            </a:spcAft>
            <a:buClr>
              <a:srgbClr val="000000"/>
            </a:buClr>
          </a:pPr>
          <a:r>
            <a:rPr kumimoji="1" lang="ja-JP" altLang="en-US" sz="1100" b="0">
              <a:solidFill>
                <a:schemeClr val="bg1"/>
              </a:solidFill>
              <a:latin typeface="ＭＳ Ｐゴシック" pitchFamily="50" charset="-128"/>
              <a:cs typeface="+mn-cs"/>
            </a:rPr>
            <a:t>を入力してください。</a:t>
          </a:r>
          <a:endParaRPr kumimoji="1" lang="en-US" altLang="ja-JP" sz="1100" b="0">
            <a:solidFill>
              <a:schemeClr val="bg1"/>
            </a:solidFill>
            <a:latin typeface="ＭＳ Ｐゴシック"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48559</xdr:colOff>
      <xdr:row>2</xdr:row>
      <xdr:rowOff>142766</xdr:rowOff>
    </xdr:from>
    <xdr:to>
      <xdr:col>30</xdr:col>
      <xdr:colOff>653677</xdr:colOff>
      <xdr:row>4</xdr:row>
      <xdr:rowOff>17853</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bwMode="gray">
        <a:xfrm>
          <a:off x="6799879" y="660926"/>
          <a:ext cx="4582758" cy="256087"/>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sp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←取得しない場合は、スペースエンターで黄色の網掛けを消してください。</a:t>
          </a:r>
          <a:endParaRPr kumimoji="1" lang="en-US" altLang="ja-JP" sz="1100" b="1">
            <a:solidFill>
              <a:schemeClr val="bg1"/>
            </a:solidFill>
            <a:latin typeface="ＭＳ Ｐゴシック" pitchFamily="50" charset="-128"/>
            <a:cs typeface="+mn-cs"/>
          </a:endParaRPr>
        </a:p>
      </xdr:txBody>
    </xdr:sp>
    <xdr:clientData/>
  </xdr:twoCellAnchor>
  <xdr:twoCellAnchor>
    <xdr:from>
      <xdr:col>24</xdr:col>
      <xdr:colOff>59765</xdr:colOff>
      <xdr:row>26</xdr:row>
      <xdr:rowOff>0</xdr:rowOff>
    </xdr:from>
    <xdr:to>
      <xdr:col>27</xdr:col>
      <xdr:colOff>306294</xdr:colOff>
      <xdr:row>29</xdr:row>
      <xdr:rowOff>97883</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bwMode="gray">
        <a:xfrm>
          <a:off x="6858000" y="5700059"/>
          <a:ext cx="2241176" cy="576000"/>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no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←含む：免税団体・簡易課税団体</a:t>
          </a:r>
          <a:endParaRPr kumimoji="1" lang="en-US" altLang="ja-JP" sz="1100" b="1">
            <a:solidFill>
              <a:schemeClr val="bg1"/>
            </a:solidFill>
            <a:latin typeface="ＭＳ Ｐゴシック" pitchFamily="50" charset="-128"/>
            <a:cs typeface="+mn-cs"/>
          </a:endParaRPr>
        </a:p>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　</a:t>
          </a:r>
          <a:r>
            <a:rPr kumimoji="1" lang="ja-JP" altLang="en-US" sz="1100" b="1" baseline="0">
              <a:solidFill>
                <a:schemeClr val="bg1"/>
              </a:solidFill>
              <a:latin typeface="ＭＳ Ｐゴシック" pitchFamily="50" charset="-128"/>
              <a:cs typeface="+mn-cs"/>
            </a:rPr>
            <a:t> </a:t>
          </a:r>
          <a:r>
            <a:rPr kumimoji="1" lang="ja-JP" altLang="en-US" sz="1100" b="1">
              <a:solidFill>
                <a:schemeClr val="bg1"/>
              </a:solidFill>
              <a:latin typeface="ＭＳ Ｐゴシック" pitchFamily="50" charset="-128"/>
              <a:cs typeface="+mn-cs"/>
            </a:rPr>
            <a:t>含まない：課税団体</a:t>
          </a:r>
          <a:endParaRPr kumimoji="1" lang="en-US" altLang="ja-JP" sz="1100" b="1">
            <a:solidFill>
              <a:schemeClr val="bg1"/>
            </a:solidFill>
            <a:latin typeface="ＭＳ Ｐゴシック" pitchFamily="50" charset="-128"/>
            <a:cs typeface="+mn-cs"/>
          </a:endParaRPr>
        </a:p>
      </xdr:txBody>
    </xdr:sp>
    <xdr:clientData/>
  </xdr:twoCellAnchor>
  <xdr:twoCellAnchor>
    <xdr:from>
      <xdr:col>24</xdr:col>
      <xdr:colOff>52295</xdr:colOff>
      <xdr:row>19</xdr:row>
      <xdr:rowOff>298823</xdr:rowOff>
    </xdr:from>
    <xdr:to>
      <xdr:col>27</xdr:col>
      <xdr:colOff>649648</xdr:colOff>
      <xdr:row>19</xdr:row>
      <xdr:rowOff>587338</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bwMode="gray">
        <a:xfrm>
          <a:off x="6850530" y="4056529"/>
          <a:ext cx="2592000" cy="288515"/>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noAutofit/>
        </a:bodyPr>
        <a:lstStyle/>
        <a:p>
          <a:pPr algn="l" fontAlgn="auto">
            <a:spcBef>
              <a:spcPts val="0"/>
            </a:spcBef>
            <a:spcAft>
              <a:spcPts val="0"/>
            </a:spcAft>
            <a:buClr>
              <a:srgbClr val="000000"/>
            </a:buClr>
          </a:pPr>
          <a:r>
            <a:rPr kumimoji="1" lang="ja-JP" altLang="en-US" sz="1100" b="1">
              <a:solidFill>
                <a:schemeClr val="bg1"/>
              </a:solidFill>
              <a:latin typeface="ＭＳ Ｐゴシック" pitchFamily="50" charset="-128"/>
              <a:cs typeface="+mn-cs"/>
            </a:rPr>
            <a:t>←完了の場合は、</a:t>
          </a:r>
          <a:r>
            <a:rPr kumimoji="1" lang="en-US" altLang="ja-JP" sz="1100" b="1">
              <a:solidFill>
                <a:schemeClr val="bg1"/>
              </a:solidFill>
              <a:latin typeface="ＭＳ Ｐゴシック" pitchFamily="50" charset="-128"/>
              <a:cs typeface="+mn-cs"/>
            </a:rPr>
            <a:t>(</a:t>
          </a:r>
          <a:r>
            <a:rPr kumimoji="1" lang="ja-JP" altLang="en-US" sz="1100" b="1">
              <a:solidFill>
                <a:schemeClr val="bg1"/>
              </a:solidFill>
              <a:latin typeface="ＭＳ Ｐゴシック" pitchFamily="50" charset="-128"/>
              <a:cs typeface="+mn-cs"/>
            </a:rPr>
            <a:t>廃止</a:t>
          </a:r>
          <a:r>
            <a:rPr kumimoji="1" lang="en-US" altLang="ja-JP" sz="1100" b="1">
              <a:solidFill>
                <a:schemeClr val="bg1"/>
              </a:solidFill>
              <a:latin typeface="ＭＳ Ｐゴシック" pitchFamily="50" charset="-128"/>
              <a:cs typeface="+mn-cs"/>
            </a:rPr>
            <a:t>)</a:t>
          </a:r>
          <a:r>
            <a:rPr kumimoji="1" lang="ja-JP" altLang="en-US" sz="1100" b="1">
              <a:solidFill>
                <a:schemeClr val="bg1"/>
              </a:solidFill>
              <a:latin typeface="ＭＳ Ｐゴシック" pitchFamily="50" charset="-128"/>
              <a:cs typeface="+mn-cs"/>
            </a:rPr>
            <a:t>を削除</a:t>
          </a:r>
          <a:endParaRPr kumimoji="1" lang="en-US" altLang="ja-JP" sz="1100" b="1">
            <a:solidFill>
              <a:schemeClr val="bg1"/>
            </a:solidFill>
            <a:latin typeface="ＭＳ Ｐゴシック"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15240</xdr:colOff>
          <xdr:row>169</xdr:row>
          <xdr:rowOff>0</xdr:rowOff>
        </xdr:from>
        <xdr:to>
          <xdr:col>6</xdr:col>
          <xdr:colOff>53340</xdr:colOff>
          <xdr:row>170</xdr:row>
          <xdr:rowOff>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A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169</xdr:row>
          <xdr:rowOff>0</xdr:rowOff>
        </xdr:from>
        <xdr:to>
          <xdr:col>12</xdr:col>
          <xdr:colOff>60960</xdr:colOff>
          <xdr:row>170</xdr:row>
          <xdr:rowOff>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A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169</xdr:row>
          <xdr:rowOff>0</xdr:rowOff>
        </xdr:from>
        <xdr:to>
          <xdr:col>15</xdr:col>
          <xdr:colOff>60960</xdr:colOff>
          <xdr:row>170</xdr:row>
          <xdr:rowOff>0</xdr:rowOff>
        </xdr:to>
        <xdr:sp macro="" textlink="">
          <xdr:nvSpPr>
            <xdr:cNvPr id="14440" name="Check Box 104" hidden="1">
              <a:extLst>
                <a:ext uri="{63B3BB69-23CF-44E3-9099-C40C66FF867C}">
                  <a14:compatExt spid="_x0000_s14440"/>
                </a:ext>
                <a:ext uri="{FF2B5EF4-FFF2-40B4-BE49-F238E27FC236}">
                  <a16:creationId xmlns:a16="http://schemas.microsoft.com/office/drawing/2014/main" id="{00000000-0008-0000-0A00-00006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169</xdr:row>
          <xdr:rowOff>0</xdr:rowOff>
        </xdr:from>
        <xdr:to>
          <xdr:col>18</xdr:col>
          <xdr:colOff>60960</xdr:colOff>
          <xdr:row>170</xdr:row>
          <xdr:rowOff>0</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0A00-00006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169</xdr:row>
          <xdr:rowOff>0</xdr:rowOff>
        </xdr:from>
        <xdr:to>
          <xdr:col>21</xdr:col>
          <xdr:colOff>60960</xdr:colOff>
          <xdr:row>170</xdr:row>
          <xdr:rowOff>0</xdr:rowOff>
        </xdr:to>
        <xdr:sp macro="" textlink="">
          <xdr:nvSpPr>
            <xdr:cNvPr id="14442" name="Check Box 106" hidden="1">
              <a:extLst>
                <a:ext uri="{63B3BB69-23CF-44E3-9099-C40C66FF867C}">
                  <a14:compatExt spid="_x0000_s14442"/>
                </a:ext>
                <a:ext uri="{FF2B5EF4-FFF2-40B4-BE49-F238E27FC236}">
                  <a16:creationId xmlns:a16="http://schemas.microsoft.com/office/drawing/2014/main" id="{00000000-0008-0000-0A00-00006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169</xdr:row>
          <xdr:rowOff>0</xdr:rowOff>
        </xdr:from>
        <xdr:to>
          <xdr:col>24</xdr:col>
          <xdr:colOff>60960</xdr:colOff>
          <xdr:row>170</xdr:row>
          <xdr:rowOff>0</xdr:rowOff>
        </xdr:to>
        <xdr:sp macro="" textlink="">
          <xdr:nvSpPr>
            <xdr:cNvPr id="14443" name="Check Box 107" hidden="1">
              <a:extLst>
                <a:ext uri="{63B3BB69-23CF-44E3-9099-C40C66FF867C}">
                  <a14:compatExt spid="_x0000_s14443"/>
                </a:ext>
                <a:ext uri="{FF2B5EF4-FFF2-40B4-BE49-F238E27FC236}">
                  <a16:creationId xmlns:a16="http://schemas.microsoft.com/office/drawing/2014/main" id="{00000000-0008-0000-0A00-00006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169</xdr:row>
          <xdr:rowOff>0</xdr:rowOff>
        </xdr:from>
        <xdr:to>
          <xdr:col>27</xdr:col>
          <xdr:colOff>60960</xdr:colOff>
          <xdr:row>170</xdr:row>
          <xdr:rowOff>0</xdr:rowOff>
        </xdr:to>
        <xdr:sp macro="" textlink="">
          <xdr:nvSpPr>
            <xdr:cNvPr id="14444" name="Check Box 108" hidden="1">
              <a:extLst>
                <a:ext uri="{63B3BB69-23CF-44E3-9099-C40C66FF867C}">
                  <a14:compatExt spid="_x0000_s14444"/>
                </a:ext>
                <a:ext uri="{FF2B5EF4-FFF2-40B4-BE49-F238E27FC236}">
                  <a16:creationId xmlns:a16="http://schemas.microsoft.com/office/drawing/2014/main" id="{00000000-0008-0000-0A00-00006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235</xdr:row>
          <xdr:rowOff>0</xdr:rowOff>
        </xdr:from>
        <xdr:to>
          <xdr:col>6</xdr:col>
          <xdr:colOff>60960</xdr:colOff>
          <xdr:row>236</xdr:row>
          <xdr:rowOff>0</xdr:rowOff>
        </xdr:to>
        <xdr:sp macro="" textlink="">
          <xdr:nvSpPr>
            <xdr:cNvPr id="14451" name="Check Box 115" hidden="1">
              <a:extLst>
                <a:ext uri="{63B3BB69-23CF-44E3-9099-C40C66FF867C}">
                  <a14:compatExt spid="_x0000_s14451"/>
                </a:ext>
                <a:ext uri="{FF2B5EF4-FFF2-40B4-BE49-F238E27FC236}">
                  <a16:creationId xmlns:a16="http://schemas.microsoft.com/office/drawing/2014/main" id="{00000000-0008-0000-0A00-00007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235</xdr:row>
          <xdr:rowOff>0</xdr:rowOff>
        </xdr:from>
        <xdr:to>
          <xdr:col>12</xdr:col>
          <xdr:colOff>68580</xdr:colOff>
          <xdr:row>236</xdr:row>
          <xdr:rowOff>0</xdr:rowOff>
        </xdr:to>
        <xdr:sp macro="" textlink="">
          <xdr:nvSpPr>
            <xdr:cNvPr id="14453" name="Check Box 117" hidden="1">
              <a:extLst>
                <a:ext uri="{63B3BB69-23CF-44E3-9099-C40C66FF867C}">
                  <a14:compatExt spid="_x0000_s14453"/>
                </a:ext>
                <a:ext uri="{FF2B5EF4-FFF2-40B4-BE49-F238E27FC236}">
                  <a16:creationId xmlns:a16="http://schemas.microsoft.com/office/drawing/2014/main" id="{00000000-0008-0000-0A00-00007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235</xdr:row>
          <xdr:rowOff>0</xdr:rowOff>
        </xdr:from>
        <xdr:to>
          <xdr:col>15</xdr:col>
          <xdr:colOff>60960</xdr:colOff>
          <xdr:row>236</xdr:row>
          <xdr:rowOff>0</xdr:rowOff>
        </xdr:to>
        <xdr:sp macro="" textlink="">
          <xdr:nvSpPr>
            <xdr:cNvPr id="14454" name="Check Box 118" hidden="1">
              <a:extLst>
                <a:ext uri="{63B3BB69-23CF-44E3-9099-C40C66FF867C}">
                  <a14:compatExt spid="_x0000_s14454"/>
                </a:ext>
                <a:ext uri="{FF2B5EF4-FFF2-40B4-BE49-F238E27FC236}">
                  <a16:creationId xmlns:a16="http://schemas.microsoft.com/office/drawing/2014/main" id="{00000000-0008-0000-0A00-00007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235</xdr:row>
          <xdr:rowOff>0</xdr:rowOff>
        </xdr:from>
        <xdr:to>
          <xdr:col>18</xdr:col>
          <xdr:colOff>68580</xdr:colOff>
          <xdr:row>236</xdr:row>
          <xdr:rowOff>0</xdr:rowOff>
        </xdr:to>
        <xdr:sp macro="" textlink="">
          <xdr:nvSpPr>
            <xdr:cNvPr id="14455" name="Check Box 119" hidden="1">
              <a:extLst>
                <a:ext uri="{63B3BB69-23CF-44E3-9099-C40C66FF867C}">
                  <a14:compatExt spid="_x0000_s14455"/>
                </a:ext>
                <a:ext uri="{FF2B5EF4-FFF2-40B4-BE49-F238E27FC236}">
                  <a16:creationId xmlns:a16="http://schemas.microsoft.com/office/drawing/2014/main" id="{00000000-0008-0000-0A00-00007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235</xdr:row>
          <xdr:rowOff>0</xdr:rowOff>
        </xdr:from>
        <xdr:to>
          <xdr:col>21</xdr:col>
          <xdr:colOff>68580</xdr:colOff>
          <xdr:row>236</xdr:row>
          <xdr:rowOff>0</xdr:rowOff>
        </xdr:to>
        <xdr:sp macro="" textlink="">
          <xdr:nvSpPr>
            <xdr:cNvPr id="14456" name="Check Box 120" hidden="1">
              <a:extLst>
                <a:ext uri="{63B3BB69-23CF-44E3-9099-C40C66FF867C}">
                  <a14:compatExt spid="_x0000_s14456"/>
                </a:ext>
                <a:ext uri="{FF2B5EF4-FFF2-40B4-BE49-F238E27FC236}">
                  <a16:creationId xmlns:a16="http://schemas.microsoft.com/office/drawing/2014/main" id="{00000000-0008-0000-0A00-00007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235</xdr:row>
          <xdr:rowOff>0</xdr:rowOff>
        </xdr:from>
        <xdr:to>
          <xdr:col>24</xdr:col>
          <xdr:colOff>60960</xdr:colOff>
          <xdr:row>236</xdr:row>
          <xdr:rowOff>0</xdr:rowOff>
        </xdr:to>
        <xdr:sp macro="" textlink="">
          <xdr:nvSpPr>
            <xdr:cNvPr id="14457" name="Check Box 121" hidden="1">
              <a:extLst>
                <a:ext uri="{63B3BB69-23CF-44E3-9099-C40C66FF867C}">
                  <a14:compatExt spid="_x0000_s14457"/>
                </a:ext>
                <a:ext uri="{FF2B5EF4-FFF2-40B4-BE49-F238E27FC236}">
                  <a16:creationId xmlns:a16="http://schemas.microsoft.com/office/drawing/2014/main" id="{00000000-0008-0000-0A00-00007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235</xdr:row>
          <xdr:rowOff>0</xdr:rowOff>
        </xdr:from>
        <xdr:to>
          <xdr:col>27</xdr:col>
          <xdr:colOff>68580</xdr:colOff>
          <xdr:row>236</xdr:row>
          <xdr:rowOff>0</xdr:rowOff>
        </xdr:to>
        <xdr:sp macro="" textlink="">
          <xdr:nvSpPr>
            <xdr:cNvPr id="14458" name="Check Box 122" hidden="1">
              <a:extLst>
                <a:ext uri="{63B3BB69-23CF-44E3-9099-C40C66FF867C}">
                  <a14:compatExt spid="_x0000_s14458"/>
                </a:ext>
                <a:ext uri="{FF2B5EF4-FFF2-40B4-BE49-F238E27FC236}">
                  <a16:creationId xmlns:a16="http://schemas.microsoft.com/office/drawing/2014/main" id="{00000000-0008-0000-0A00-00007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202</xdr:row>
          <xdr:rowOff>0</xdr:rowOff>
        </xdr:from>
        <xdr:to>
          <xdr:col>6</xdr:col>
          <xdr:colOff>60960</xdr:colOff>
          <xdr:row>203</xdr:row>
          <xdr:rowOff>0</xdr:rowOff>
        </xdr:to>
        <xdr:sp macro="" textlink="">
          <xdr:nvSpPr>
            <xdr:cNvPr id="14465" name="Check Box 129" hidden="1">
              <a:extLst>
                <a:ext uri="{63B3BB69-23CF-44E3-9099-C40C66FF867C}">
                  <a14:compatExt spid="_x0000_s14465"/>
                </a:ext>
                <a:ext uri="{FF2B5EF4-FFF2-40B4-BE49-F238E27FC236}">
                  <a16:creationId xmlns:a16="http://schemas.microsoft.com/office/drawing/2014/main" id="{00000000-0008-0000-0A00-00008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202</xdr:row>
          <xdr:rowOff>0</xdr:rowOff>
        </xdr:from>
        <xdr:to>
          <xdr:col>12</xdr:col>
          <xdr:colOff>60960</xdr:colOff>
          <xdr:row>203</xdr:row>
          <xdr:rowOff>0</xdr:rowOff>
        </xdr:to>
        <xdr:sp macro="" textlink="">
          <xdr:nvSpPr>
            <xdr:cNvPr id="14467" name="Check Box 131" hidden="1">
              <a:extLst>
                <a:ext uri="{63B3BB69-23CF-44E3-9099-C40C66FF867C}">
                  <a14:compatExt spid="_x0000_s14467"/>
                </a:ext>
                <a:ext uri="{FF2B5EF4-FFF2-40B4-BE49-F238E27FC236}">
                  <a16:creationId xmlns:a16="http://schemas.microsoft.com/office/drawing/2014/main" id="{00000000-0008-0000-0A00-00008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202</xdr:row>
          <xdr:rowOff>0</xdr:rowOff>
        </xdr:from>
        <xdr:to>
          <xdr:col>15</xdr:col>
          <xdr:colOff>60960</xdr:colOff>
          <xdr:row>203</xdr:row>
          <xdr:rowOff>0</xdr:rowOff>
        </xdr:to>
        <xdr:sp macro="" textlink="">
          <xdr:nvSpPr>
            <xdr:cNvPr id="14468" name="Check Box 132" hidden="1">
              <a:extLst>
                <a:ext uri="{63B3BB69-23CF-44E3-9099-C40C66FF867C}">
                  <a14:compatExt spid="_x0000_s14468"/>
                </a:ext>
                <a:ext uri="{FF2B5EF4-FFF2-40B4-BE49-F238E27FC236}">
                  <a16:creationId xmlns:a16="http://schemas.microsoft.com/office/drawing/2014/main" id="{00000000-0008-0000-0A00-00008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202</xdr:row>
          <xdr:rowOff>0</xdr:rowOff>
        </xdr:from>
        <xdr:to>
          <xdr:col>18</xdr:col>
          <xdr:colOff>60960</xdr:colOff>
          <xdr:row>203</xdr:row>
          <xdr:rowOff>0</xdr:rowOff>
        </xdr:to>
        <xdr:sp macro="" textlink="">
          <xdr:nvSpPr>
            <xdr:cNvPr id="14469" name="Check Box 133" hidden="1">
              <a:extLst>
                <a:ext uri="{63B3BB69-23CF-44E3-9099-C40C66FF867C}">
                  <a14:compatExt spid="_x0000_s14469"/>
                </a:ext>
                <a:ext uri="{FF2B5EF4-FFF2-40B4-BE49-F238E27FC236}">
                  <a16:creationId xmlns:a16="http://schemas.microsoft.com/office/drawing/2014/main" id="{00000000-0008-0000-0A00-00008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202</xdr:row>
          <xdr:rowOff>0</xdr:rowOff>
        </xdr:from>
        <xdr:to>
          <xdr:col>21</xdr:col>
          <xdr:colOff>60960</xdr:colOff>
          <xdr:row>203</xdr:row>
          <xdr:rowOff>0</xdr:rowOff>
        </xdr:to>
        <xdr:sp macro="" textlink="">
          <xdr:nvSpPr>
            <xdr:cNvPr id="14470" name="Check Box 134" hidden="1">
              <a:extLst>
                <a:ext uri="{63B3BB69-23CF-44E3-9099-C40C66FF867C}">
                  <a14:compatExt spid="_x0000_s14470"/>
                </a:ext>
                <a:ext uri="{FF2B5EF4-FFF2-40B4-BE49-F238E27FC236}">
                  <a16:creationId xmlns:a16="http://schemas.microsoft.com/office/drawing/2014/main" id="{00000000-0008-0000-0A00-00008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202</xdr:row>
          <xdr:rowOff>0</xdr:rowOff>
        </xdr:from>
        <xdr:to>
          <xdr:col>24</xdr:col>
          <xdr:colOff>60960</xdr:colOff>
          <xdr:row>203</xdr:row>
          <xdr:rowOff>0</xdr:rowOff>
        </xdr:to>
        <xdr:sp macro="" textlink="">
          <xdr:nvSpPr>
            <xdr:cNvPr id="14471" name="Check Box 135" hidden="1">
              <a:extLst>
                <a:ext uri="{63B3BB69-23CF-44E3-9099-C40C66FF867C}">
                  <a14:compatExt spid="_x0000_s14471"/>
                </a:ext>
                <a:ext uri="{FF2B5EF4-FFF2-40B4-BE49-F238E27FC236}">
                  <a16:creationId xmlns:a16="http://schemas.microsoft.com/office/drawing/2014/main" id="{00000000-0008-0000-0A00-00008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201</xdr:row>
          <xdr:rowOff>243840</xdr:rowOff>
        </xdr:from>
        <xdr:to>
          <xdr:col>27</xdr:col>
          <xdr:colOff>60960</xdr:colOff>
          <xdr:row>202</xdr:row>
          <xdr:rowOff>220980</xdr:rowOff>
        </xdr:to>
        <xdr:sp macro="" textlink="">
          <xdr:nvSpPr>
            <xdr:cNvPr id="14472" name="Check Box 136" hidden="1">
              <a:extLst>
                <a:ext uri="{63B3BB69-23CF-44E3-9099-C40C66FF867C}">
                  <a14:compatExt spid="_x0000_s14472"/>
                </a:ext>
                <a:ext uri="{FF2B5EF4-FFF2-40B4-BE49-F238E27FC236}">
                  <a16:creationId xmlns:a16="http://schemas.microsoft.com/office/drawing/2014/main" id="{00000000-0008-0000-0A00-00008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268</xdr:row>
          <xdr:rowOff>0</xdr:rowOff>
        </xdr:from>
        <xdr:to>
          <xdr:col>6</xdr:col>
          <xdr:colOff>60960</xdr:colOff>
          <xdr:row>269</xdr:row>
          <xdr:rowOff>0</xdr:rowOff>
        </xdr:to>
        <xdr:sp macro="" textlink="">
          <xdr:nvSpPr>
            <xdr:cNvPr id="14479" name="Check Box 143" hidden="1">
              <a:extLst>
                <a:ext uri="{63B3BB69-23CF-44E3-9099-C40C66FF867C}">
                  <a14:compatExt spid="_x0000_s14479"/>
                </a:ext>
                <a:ext uri="{FF2B5EF4-FFF2-40B4-BE49-F238E27FC236}">
                  <a16:creationId xmlns:a16="http://schemas.microsoft.com/office/drawing/2014/main" id="{00000000-0008-0000-0A00-00008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268</xdr:row>
          <xdr:rowOff>0</xdr:rowOff>
        </xdr:from>
        <xdr:to>
          <xdr:col>12</xdr:col>
          <xdr:colOff>68580</xdr:colOff>
          <xdr:row>269</xdr:row>
          <xdr:rowOff>0</xdr:rowOff>
        </xdr:to>
        <xdr:sp macro="" textlink="">
          <xdr:nvSpPr>
            <xdr:cNvPr id="14481" name="Check Box 145" hidden="1">
              <a:extLst>
                <a:ext uri="{63B3BB69-23CF-44E3-9099-C40C66FF867C}">
                  <a14:compatExt spid="_x0000_s14481"/>
                </a:ext>
                <a:ext uri="{FF2B5EF4-FFF2-40B4-BE49-F238E27FC236}">
                  <a16:creationId xmlns:a16="http://schemas.microsoft.com/office/drawing/2014/main" id="{00000000-0008-0000-0A00-00009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267</xdr:row>
          <xdr:rowOff>243840</xdr:rowOff>
        </xdr:from>
        <xdr:to>
          <xdr:col>15</xdr:col>
          <xdr:colOff>60960</xdr:colOff>
          <xdr:row>268</xdr:row>
          <xdr:rowOff>220980</xdr:rowOff>
        </xdr:to>
        <xdr:sp macro="" textlink="">
          <xdr:nvSpPr>
            <xdr:cNvPr id="14482" name="Check Box 146" hidden="1">
              <a:extLst>
                <a:ext uri="{63B3BB69-23CF-44E3-9099-C40C66FF867C}">
                  <a14:compatExt spid="_x0000_s14482"/>
                </a:ext>
                <a:ext uri="{FF2B5EF4-FFF2-40B4-BE49-F238E27FC236}">
                  <a16:creationId xmlns:a16="http://schemas.microsoft.com/office/drawing/2014/main" id="{00000000-0008-0000-0A00-00009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267</xdr:row>
          <xdr:rowOff>243840</xdr:rowOff>
        </xdr:from>
        <xdr:to>
          <xdr:col>18</xdr:col>
          <xdr:colOff>68580</xdr:colOff>
          <xdr:row>268</xdr:row>
          <xdr:rowOff>220980</xdr:rowOff>
        </xdr:to>
        <xdr:sp macro="" textlink="">
          <xdr:nvSpPr>
            <xdr:cNvPr id="14483" name="Check Box 147" hidden="1">
              <a:extLst>
                <a:ext uri="{63B3BB69-23CF-44E3-9099-C40C66FF867C}">
                  <a14:compatExt spid="_x0000_s14483"/>
                </a:ext>
                <a:ext uri="{FF2B5EF4-FFF2-40B4-BE49-F238E27FC236}">
                  <a16:creationId xmlns:a16="http://schemas.microsoft.com/office/drawing/2014/main" id="{00000000-0008-0000-0A00-00009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268</xdr:row>
          <xdr:rowOff>0</xdr:rowOff>
        </xdr:from>
        <xdr:to>
          <xdr:col>21</xdr:col>
          <xdr:colOff>68580</xdr:colOff>
          <xdr:row>269</xdr:row>
          <xdr:rowOff>0</xdr:rowOff>
        </xdr:to>
        <xdr:sp macro="" textlink="">
          <xdr:nvSpPr>
            <xdr:cNvPr id="14484" name="Check Box 148" hidden="1">
              <a:extLst>
                <a:ext uri="{63B3BB69-23CF-44E3-9099-C40C66FF867C}">
                  <a14:compatExt spid="_x0000_s14484"/>
                </a:ext>
                <a:ext uri="{FF2B5EF4-FFF2-40B4-BE49-F238E27FC236}">
                  <a16:creationId xmlns:a16="http://schemas.microsoft.com/office/drawing/2014/main" id="{00000000-0008-0000-0A00-00009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268</xdr:row>
          <xdr:rowOff>0</xdr:rowOff>
        </xdr:from>
        <xdr:to>
          <xdr:col>24</xdr:col>
          <xdr:colOff>60960</xdr:colOff>
          <xdr:row>269</xdr:row>
          <xdr:rowOff>0</xdr:rowOff>
        </xdr:to>
        <xdr:sp macro="" textlink="">
          <xdr:nvSpPr>
            <xdr:cNvPr id="14485" name="Check Box 149" hidden="1">
              <a:extLst>
                <a:ext uri="{63B3BB69-23CF-44E3-9099-C40C66FF867C}">
                  <a14:compatExt spid="_x0000_s14485"/>
                </a:ext>
                <a:ext uri="{FF2B5EF4-FFF2-40B4-BE49-F238E27FC236}">
                  <a16:creationId xmlns:a16="http://schemas.microsoft.com/office/drawing/2014/main" id="{00000000-0008-0000-0A00-00009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268</xdr:row>
          <xdr:rowOff>0</xdr:rowOff>
        </xdr:from>
        <xdr:to>
          <xdr:col>27</xdr:col>
          <xdr:colOff>68580</xdr:colOff>
          <xdr:row>268</xdr:row>
          <xdr:rowOff>220980</xdr:rowOff>
        </xdr:to>
        <xdr:sp macro="" textlink="">
          <xdr:nvSpPr>
            <xdr:cNvPr id="14486" name="Check Box 150" hidden="1">
              <a:extLst>
                <a:ext uri="{63B3BB69-23CF-44E3-9099-C40C66FF867C}">
                  <a14:compatExt spid="_x0000_s14486"/>
                </a:ext>
                <a:ext uri="{FF2B5EF4-FFF2-40B4-BE49-F238E27FC236}">
                  <a16:creationId xmlns:a16="http://schemas.microsoft.com/office/drawing/2014/main" id="{00000000-0008-0000-0A00-00009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333</xdr:row>
          <xdr:rowOff>243840</xdr:rowOff>
        </xdr:from>
        <xdr:to>
          <xdr:col>6</xdr:col>
          <xdr:colOff>68580</xdr:colOff>
          <xdr:row>335</xdr:row>
          <xdr:rowOff>0</xdr:rowOff>
        </xdr:to>
        <xdr:sp macro="" textlink="">
          <xdr:nvSpPr>
            <xdr:cNvPr id="14493" name="Check Box 157" hidden="1">
              <a:extLst>
                <a:ext uri="{63B3BB69-23CF-44E3-9099-C40C66FF867C}">
                  <a14:compatExt spid="_x0000_s14493"/>
                </a:ext>
                <a:ext uri="{FF2B5EF4-FFF2-40B4-BE49-F238E27FC236}">
                  <a16:creationId xmlns:a16="http://schemas.microsoft.com/office/drawing/2014/main" id="{00000000-0008-0000-0A00-00009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333</xdr:row>
          <xdr:rowOff>243840</xdr:rowOff>
        </xdr:from>
        <xdr:to>
          <xdr:col>12</xdr:col>
          <xdr:colOff>68580</xdr:colOff>
          <xdr:row>335</xdr:row>
          <xdr:rowOff>0</xdr:rowOff>
        </xdr:to>
        <xdr:sp macro="" textlink="">
          <xdr:nvSpPr>
            <xdr:cNvPr id="14495" name="Check Box 159" hidden="1">
              <a:extLst>
                <a:ext uri="{63B3BB69-23CF-44E3-9099-C40C66FF867C}">
                  <a14:compatExt spid="_x0000_s14495"/>
                </a:ext>
                <a:ext uri="{FF2B5EF4-FFF2-40B4-BE49-F238E27FC236}">
                  <a16:creationId xmlns:a16="http://schemas.microsoft.com/office/drawing/2014/main" id="{00000000-0008-0000-0A00-00009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333</xdr:row>
          <xdr:rowOff>243840</xdr:rowOff>
        </xdr:from>
        <xdr:to>
          <xdr:col>15</xdr:col>
          <xdr:colOff>68580</xdr:colOff>
          <xdr:row>335</xdr:row>
          <xdr:rowOff>0</xdr:rowOff>
        </xdr:to>
        <xdr:sp macro="" textlink="">
          <xdr:nvSpPr>
            <xdr:cNvPr id="14496" name="Check Box 160" hidden="1">
              <a:extLst>
                <a:ext uri="{63B3BB69-23CF-44E3-9099-C40C66FF867C}">
                  <a14:compatExt spid="_x0000_s14496"/>
                </a:ext>
                <a:ext uri="{FF2B5EF4-FFF2-40B4-BE49-F238E27FC236}">
                  <a16:creationId xmlns:a16="http://schemas.microsoft.com/office/drawing/2014/main" id="{00000000-0008-0000-0A00-0000A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333</xdr:row>
          <xdr:rowOff>243840</xdr:rowOff>
        </xdr:from>
        <xdr:to>
          <xdr:col>18</xdr:col>
          <xdr:colOff>68580</xdr:colOff>
          <xdr:row>335</xdr:row>
          <xdr:rowOff>0</xdr:rowOff>
        </xdr:to>
        <xdr:sp macro="" textlink="">
          <xdr:nvSpPr>
            <xdr:cNvPr id="14497" name="Check Box 161" hidden="1">
              <a:extLst>
                <a:ext uri="{63B3BB69-23CF-44E3-9099-C40C66FF867C}">
                  <a14:compatExt spid="_x0000_s14497"/>
                </a:ext>
                <a:ext uri="{FF2B5EF4-FFF2-40B4-BE49-F238E27FC236}">
                  <a16:creationId xmlns:a16="http://schemas.microsoft.com/office/drawing/2014/main" id="{00000000-0008-0000-0A00-0000A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333</xdr:row>
          <xdr:rowOff>243840</xdr:rowOff>
        </xdr:from>
        <xdr:to>
          <xdr:col>21</xdr:col>
          <xdr:colOff>68580</xdr:colOff>
          <xdr:row>334</xdr:row>
          <xdr:rowOff>220980</xdr:rowOff>
        </xdr:to>
        <xdr:sp macro="" textlink="">
          <xdr:nvSpPr>
            <xdr:cNvPr id="14498" name="Check Box 162" hidden="1">
              <a:extLst>
                <a:ext uri="{63B3BB69-23CF-44E3-9099-C40C66FF867C}">
                  <a14:compatExt spid="_x0000_s14498"/>
                </a:ext>
                <a:ext uri="{FF2B5EF4-FFF2-40B4-BE49-F238E27FC236}">
                  <a16:creationId xmlns:a16="http://schemas.microsoft.com/office/drawing/2014/main" id="{00000000-0008-0000-0A00-0000A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333</xdr:row>
          <xdr:rowOff>243840</xdr:rowOff>
        </xdr:from>
        <xdr:to>
          <xdr:col>24</xdr:col>
          <xdr:colOff>68580</xdr:colOff>
          <xdr:row>335</xdr:row>
          <xdr:rowOff>0</xdr:rowOff>
        </xdr:to>
        <xdr:sp macro="" textlink="">
          <xdr:nvSpPr>
            <xdr:cNvPr id="14499" name="Check Box 163" hidden="1">
              <a:extLst>
                <a:ext uri="{63B3BB69-23CF-44E3-9099-C40C66FF867C}">
                  <a14:compatExt spid="_x0000_s14499"/>
                </a:ext>
                <a:ext uri="{FF2B5EF4-FFF2-40B4-BE49-F238E27FC236}">
                  <a16:creationId xmlns:a16="http://schemas.microsoft.com/office/drawing/2014/main" id="{00000000-0008-0000-0A00-0000A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333</xdr:row>
          <xdr:rowOff>243840</xdr:rowOff>
        </xdr:from>
        <xdr:to>
          <xdr:col>27</xdr:col>
          <xdr:colOff>68580</xdr:colOff>
          <xdr:row>334</xdr:row>
          <xdr:rowOff>220980</xdr:rowOff>
        </xdr:to>
        <xdr:sp macro="" textlink="">
          <xdr:nvSpPr>
            <xdr:cNvPr id="14500" name="Check Box 164" hidden="1">
              <a:extLst>
                <a:ext uri="{63B3BB69-23CF-44E3-9099-C40C66FF867C}">
                  <a14:compatExt spid="_x0000_s14500"/>
                </a:ext>
                <a:ext uri="{FF2B5EF4-FFF2-40B4-BE49-F238E27FC236}">
                  <a16:creationId xmlns:a16="http://schemas.microsoft.com/office/drawing/2014/main" id="{00000000-0008-0000-0A00-0000A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301</xdr:row>
          <xdr:rowOff>15240</xdr:rowOff>
        </xdr:from>
        <xdr:to>
          <xdr:col>6</xdr:col>
          <xdr:colOff>60960</xdr:colOff>
          <xdr:row>302</xdr:row>
          <xdr:rowOff>15240</xdr:rowOff>
        </xdr:to>
        <xdr:sp macro="" textlink="">
          <xdr:nvSpPr>
            <xdr:cNvPr id="14507" name="Check Box 171" hidden="1">
              <a:extLst>
                <a:ext uri="{63B3BB69-23CF-44E3-9099-C40C66FF867C}">
                  <a14:compatExt spid="_x0000_s14507"/>
                </a:ext>
                <a:ext uri="{FF2B5EF4-FFF2-40B4-BE49-F238E27FC236}">
                  <a16:creationId xmlns:a16="http://schemas.microsoft.com/office/drawing/2014/main" id="{00000000-0008-0000-0A00-0000A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301</xdr:row>
          <xdr:rowOff>0</xdr:rowOff>
        </xdr:from>
        <xdr:to>
          <xdr:col>12</xdr:col>
          <xdr:colOff>68580</xdr:colOff>
          <xdr:row>302</xdr:row>
          <xdr:rowOff>0</xdr:rowOff>
        </xdr:to>
        <xdr:sp macro="" textlink="">
          <xdr:nvSpPr>
            <xdr:cNvPr id="14509" name="Check Box 173" hidden="1">
              <a:extLst>
                <a:ext uri="{63B3BB69-23CF-44E3-9099-C40C66FF867C}">
                  <a14:compatExt spid="_x0000_s14509"/>
                </a:ext>
                <a:ext uri="{FF2B5EF4-FFF2-40B4-BE49-F238E27FC236}">
                  <a16:creationId xmlns:a16="http://schemas.microsoft.com/office/drawing/2014/main" id="{00000000-0008-0000-0A00-0000A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300</xdr:row>
          <xdr:rowOff>243840</xdr:rowOff>
        </xdr:from>
        <xdr:to>
          <xdr:col>15</xdr:col>
          <xdr:colOff>60960</xdr:colOff>
          <xdr:row>301</xdr:row>
          <xdr:rowOff>220980</xdr:rowOff>
        </xdr:to>
        <xdr:sp macro="" textlink="">
          <xdr:nvSpPr>
            <xdr:cNvPr id="14510" name="Check Box 174" hidden="1">
              <a:extLst>
                <a:ext uri="{63B3BB69-23CF-44E3-9099-C40C66FF867C}">
                  <a14:compatExt spid="_x0000_s14510"/>
                </a:ext>
                <a:ext uri="{FF2B5EF4-FFF2-40B4-BE49-F238E27FC236}">
                  <a16:creationId xmlns:a16="http://schemas.microsoft.com/office/drawing/2014/main" id="{00000000-0008-0000-0A00-0000A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301</xdr:row>
          <xdr:rowOff>0</xdr:rowOff>
        </xdr:from>
        <xdr:to>
          <xdr:col>18</xdr:col>
          <xdr:colOff>60960</xdr:colOff>
          <xdr:row>302</xdr:row>
          <xdr:rowOff>0</xdr:rowOff>
        </xdr:to>
        <xdr:sp macro="" textlink="">
          <xdr:nvSpPr>
            <xdr:cNvPr id="14511" name="Check Box 175" hidden="1">
              <a:extLst>
                <a:ext uri="{63B3BB69-23CF-44E3-9099-C40C66FF867C}">
                  <a14:compatExt spid="_x0000_s14511"/>
                </a:ext>
                <a:ext uri="{FF2B5EF4-FFF2-40B4-BE49-F238E27FC236}">
                  <a16:creationId xmlns:a16="http://schemas.microsoft.com/office/drawing/2014/main" id="{00000000-0008-0000-0A00-0000A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301</xdr:row>
          <xdr:rowOff>0</xdr:rowOff>
        </xdr:from>
        <xdr:to>
          <xdr:col>21</xdr:col>
          <xdr:colOff>60960</xdr:colOff>
          <xdr:row>302</xdr:row>
          <xdr:rowOff>0</xdr:rowOff>
        </xdr:to>
        <xdr:sp macro="" textlink="">
          <xdr:nvSpPr>
            <xdr:cNvPr id="14512" name="Check Box 176" hidden="1">
              <a:extLst>
                <a:ext uri="{63B3BB69-23CF-44E3-9099-C40C66FF867C}">
                  <a14:compatExt spid="_x0000_s14512"/>
                </a:ext>
                <a:ext uri="{FF2B5EF4-FFF2-40B4-BE49-F238E27FC236}">
                  <a16:creationId xmlns:a16="http://schemas.microsoft.com/office/drawing/2014/main" id="{00000000-0008-0000-0A00-0000B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300</xdr:row>
          <xdr:rowOff>243840</xdr:rowOff>
        </xdr:from>
        <xdr:to>
          <xdr:col>24</xdr:col>
          <xdr:colOff>68580</xdr:colOff>
          <xdr:row>302</xdr:row>
          <xdr:rowOff>0</xdr:rowOff>
        </xdr:to>
        <xdr:sp macro="" textlink="">
          <xdr:nvSpPr>
            <xdr:cNvPr id="14513" name="Check Box 177" hidden="1">
              <a:extLst>
                <a:ext uri="{63B3BB69-23CF-44E3-9099-C40C66FF867C}">
                  <a14:compatExt spid="_x0000_s14513"/>
                </a:ext>
                <a:ext uri="{FF2B5EF4-FFF2-40B4-BE49-F238E27FC236}">
                  <a16:creationId xmlns:a16="http://schemas.microsoft.com/office/drawing/2014/main" id="{00000000-0008-0000-0A00-0000B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300</xdr:row>
          <xdr:rowOff>243840</xdr:rowOff>
        </xdr:from>
        <xdr:to>
          <xdr:col>27</xdr:col>
          <xdr:colOff>68580</xdr:colOff>
          <xdr:row>301</xdr:row>
          <xdr:rowOff>220980</xdr:rowOff>
        </xdr:to>
        <xdr:sp macro="" textlink="">
          <xdr:nvSpPr>
            <xdr:cNvPr id="14514" name="Check Box 178" hidden="1">
              <a:extLst>
                <a:ext uri="{63B3BB69-23CF-44E3-9099-C40C66FF867C}">
                  <a14:compatExt spid="_x0000_s14514"/>
                </a:ext>
                <a:ext uri="{FF2B5EF4-FFF2-40B4-BE49-F238E27FC236}">
                  <a16:creationId xmlns:a16="http://schemas.microsoft.com/office/drawing/2014/main" id="{00000000-0008-0000-0A00-0000B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366</xdr:row>
          <xdr:rowOff>243840</xdr:rowOff>
        </xdr:from>
        <xdr:to>
          <xdr:col>6</xdr:col>
          <xdr:colOff>68580</xdr:colOff>
          <xdr:row>368</xdr:row>
          <xdr:rowOff>0</xdr:rowOff>
        </xdr:to>
        <xdr:sp macro="" textlink="">
          <xdr:nvSpPr>
            <xdr:cNvPr id="14521" name="Check Box 185" hidden="1">
              <a:extLst>
                <a:ext uri="{63B3BB69-23CF-44E3-9099-C40C66FF867C}">
                  <a14:compatExt spid="_x0000_s14521"/>
                </a:ext>
                <a:ext uri="{FF2B5EF4-FFF2-40B4-BE49-F238E27FC236}">
                  <a16:creationId xmlns:a16="http://schemas.microsoft.com/office/drawing/2014/main" id="{00000000-0008-0000-0A00-0000B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366</xdr:row>
          <xdr:rowOff>243840</xdr:rowOff>
        </xdr:from>
        <xdr:to>
          <xdr:col>12</xdr:col>
          <xdr:colOff>68580</xdr:colOff>
          <xdr:row>367</xdr:row>
          <xdr:rowOff>220980</xdr:rowOff>
        </xdr:to>
        <xdr:sp macro="" textlink="">
          <xdr:nvSpPr>
            <xdr:cNvPr id="14523" name="Check Box 187" hidden="1">
              <a:extLst>
                <a:ext uri="{63B3BB69-23CF-44E3-9099-C40C66FF867C}">
                  <a14:compatExt spid="_x0000_s14523"/>
                </a:ext>
                <a:ext uri="{FF2B5EF4-FFF2-40B4-BE49-F238E27FC236}">
                  <a16:creationId xmlns:a16="http://schemas.microsoft.com/office/drawing/2014/main" id="{00000000-0008-0000-0A00-0000B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366</xdr:row>
          <xdr:rowOff>243840</xdr:rowOff>
        </xdr:from>
        <xdr:to>
          <xdr:col>15</xdr:col>
          <xdr:colOff>68580</xdr:colOff>
          <xdr:row>368</xdr:row>
          <xdr:rowOff>0</xdr:rowOff>
        </xdr:to>
        <xdr:sp macro="" textlink="">
          <xdr:nvSpPr>
            <xdr:cNvPr id="14524" name="Check Box 188" hidden="1">
              <a:extLst>
                <a:ext uri="{63B3BB69-23CF-44E3-9099-C40C66FF867C}">
                  <a14:compatExt spid="_x0000_s14524"/>
                </a:ext>
                <a:ext uri="{FF2B5EF4-FFF2-40B4-BE49-F238E27FC236}">
                  <a16:creationId xmlns:a16="http://schemas.microsoft.com/office/drawing/2014/main" id="{00000000-0008-0000-0A00-0000B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366</xdr:row>
          <xdr:rowOff>243840</xdr:rowOff>
        </xdr:from>
        <xdr:to>
          <xdr:col>18</xdr:col>
          <xdr:colOff>68580</xdr:colOff>
          <xdr:row>368</xdr:row>
          <xdr:rowOff>0</xdr:rowOff>
        </xdr:to>
        <xdr:sp macro="" textlink="">
          <xdr:nvSpPr>
            <xdr:cNvPr id="14525" name="Check Box 189" hidden="1">
              <a:extLst>
                <a:ext uri="{63B3BB69-23CF-44E3-9099-C40C66FF867C}">
                  <a14:compatExt spid="_x0000_s14525"/>
                </a:ext>
                <a:ext uri="{FF2B5EF4-FFF2-40B4-BE49-F238E27FC236}">
                  <a16:creationId xmlns:a16="http://schemas.microsoft.com/office/drawing/2014/main" id="{00000000-0008-0000-0A00-0000B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366</xdr:row>
          <xdr:rowOff>243840</xdr:rowOff>
        </xdr:from>
        <xdr:to>
          <xdr:col>21</xdr:col>
          <xdr:colOff>68580</xdr:colOff>
          <xdr:row>367</xdr:row>
          <xdr:rowOff>220980</xdr:rowOff>
        </xdr:to>
        <xdr:sp macro="" textlink="">
          <xdr:nvSpPr>
            <xdr:cNvPr id="14526" name="Check Box 190" hidden="1">
              <a:extLst>
                <a:ext uri="{63B3BB69-23CF-44E3-9099-C40C66FF867C}">
                  <a14:compatExt spid="_x0000_s14526"/>
                </a:ext>
                <a:ext uri="{FF2B5EF4-FFF2-40B4-BE49-F238E27FC236}">
                  <a16:creationId xmlns:a16="http://schemas.microsoft.com/office/drawing/2014/main" id="{00000000-0008-0000-0A00-0000B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366</xdr:row>
          <xdr:rowOff>243840</xdr:rowOff>
        </xdr:from>
        <xdr:to>
          <xdr:col>24</xdr:col>
          <xdr:colOff>68580</xdr:colOff>
          <xdr:row>367</xdr:row>
          <xdr:rowOff>220980</xdr:rowOff>
        </xdr:to>
        <xdr:sp macro="" textlink="">
          <xdr:nvSpPr>
            <xdr:cNvPr id="14527" name="Check Box 191" hidden="1">
              <a:extLst>
                <a:ext uri="{63B3BB69-23CF-44E3-9099-C40C66FF867C}">
                  <a14:compatExt spid="_x0000_s14527"/>
                </a:ext>
                <a:ext uri="{FF2B5EF4-FFF2-40B4-BE49-F238E27FC236}">
                  <a16:creationId xmlns:a16="http://schemas.microsoft.com/office/drawing/2014/main" id="{00000000-0008-0000-0A00-0000B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366</xdr:row>
          <xdr:rowOff>243840</xdr:rowOff>
        </xdr:from>
        <xdr:to>
          <xdr:col>27</xdr:col>
          <xdr:colOff>60960</xdr:colOff>
          <xdr:row>367</xdr:row>
          <xdr:rowOff>220980</xdr:rowOff>
        </xdr:to>
        <xdr:sp macro="" textlink="">
          <xdr:nvSpPr>
            <xdr:cNvPr id="14528" name="Check Box 192" hidden="1">
              <a:extLst>
                <a:ext uri="{63B3BB69-23CF-44E3-9099-C40C66FF867C}">
                  <a14:compatExt spid="_x0000_s14528"/>
                </a:ext>
                <a:ext uri="{FF2B5EF4-FFF2-40B4-BE49-F238E27FC236}">
                  <a16:creationId xmlns:a16="http://schemas.microsoft.com/office/drawing/2014/main" id="{00000000-0008-0000-0A00-0000C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30480</xdr:colOff>
          <xdr:row>432</xdr:row>
          <xdr:rowOff>243840</xdr:rowOff>
        </xdr:from>
        <xdr:to>
          <xdr:col>6</xdr:col>
          <xdr:colOff>68580</xdr:colOff>
          <xdr:row>434</xdr:row>
          <xdr:rowOff>0</xdr:rowOff>
        </xdr:to>
        <xdr:sp macro="" textlink="">
          <xdr:nvSpPr>
            <xdr:cNvPr id="14535" name="Check Box 199" hidden="1">
              <a:extLst>
                <a:ext uri="{63B3BB69-23CF-44E3-9099-C40C66FF867C}">
                  <a14:compatExt spid="_x0000_s14535"/>
                </a:ext>
                <a:ext uri="{FF2B5EF4-FFF2-40B4-BE49-F238E27FC236}">
                  <a16:creationId xmlns:a16="http://schemas.microsoft.com/office/drawing/2014/main" id="{00000000-0008-0000-0A00-0000C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432</xdr:row>
          <xdr:rowOff>243840</xdr:rowOff>
        </xdr:from>
        <xdr:to>
          <xdr:col>12</xdr:col>
          <xdr:colOff>68580</xdr:colOff>
          <xdr:row>433</xdr:row>
          <xdr:rowOff>220980</xdr:rowOff>
        </xdr:to>
        <xdr:sp macro="" textlink="">
          <xdr:nvSpPr>
            <xdr:cNvPr id="14537" name="Check Box 201" hidden="1">
              <a:extLst>
                <a:ext uri="{63B3BB69-23CF-44E3-9099-C40C66FF867C}">
                  <a14:compatExt spid="_x0000_s14537"/>
                </a:ext>
                <a:ext uri="{FF2B5EF4-FFF2-40B4-BE49-F238E27FC236}">
                  <a16:creationId xmlns:a16="http://schemas.microsoft.com/office/drawing/2014/main" id="{00000000-0008-0000-0A00-0000C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432</xdr:row>
          <xdr:rowOff>243840</xdr:rowOff>
        </xdr:from>
        <xdr:to>
          <xdr:col>15</xdr:col>
          <xdr:colOff>68580</xdr:colOff>
          <xdr:row>433</xdr:row>
          <xdr:rowOff>220980</xdr:rowOff>
        </xdr:to>
        <xdr:sp macro="" textlink="">
          <xdr:nvSpPr>
            <xdr:cNvPr id="14538" name="Check Box 202" hidden="1">
              <a:extLst>
                <a:ext uri="{63B3BB69-23CF-44E3-9099-C40C66FF867C}">
                  <a14:compatExt spid="_x0000_s14538"/>
                </a:ext>
                <a:ext uri="{FF2B5EF4-FFF2-40B4-BE49-F238E27FC236}">
                  <a16:creationId xmlns:a16="http://schemas.microsoft.com/office/drawing/2014/main" id="{00000000-0008-0000-0A00-0000C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432</xdr:row>
          <xdr:rowOff>243840</xdr:rowOff>
        </xdr:from>
        <xdr:to>
          <xdr:col>18</xdr:col>
          <xdr:colOff>60960</xdr:colOff>
          <xdr:row>433</xdr:row>
          <xdr:rowOff>220980</xdr:rowOff>
        </xdr:to>
        <xdr:sp macro="" textlink="">
          <xdr:nvSpPr>
            <xdr:cNvPr id="14539" name="Check Box 203" hidden="1">
              <a:extLst>
                <a:ext uri="{63B3BB69-23CF-44E3-9099-C40C66FF867C}">
                  <a14:compatExt spid="_x0000_s14539"/>
                </a:ext>
                <a:ext uri="{FF2B5EF4-FFF2-40B4-BE49-F238E27FC236}">
                  <a16:creationId xmlns:a16="http://schemas.microsoft.com/office/drawing/2014/main" id="{00000000-0008-0000-0A00-0000C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30480</xdr:colOff>
          <xdr:row>432</xdr:row>
          <xdr:rowOff>243840</xdr:rowOff>
        </xdr:from>
        <xdr:to>
          <xdr:col>21</xdr:col>
          <xdr:colOff>68580</xdr:colOff>
          <xdr:row>434</xdr:row>
          <xdr:rowOff>0</xdr:rowOff>
        </xdr:to>
        <xdr:sp macro="" textlink="">
          <xdr:nvSpPr>
            <xdr:cNvPr id="14540" name="Check Box 204" hidden="1">
              <a:extLst>
                <a:ext uri="{63B3BB69-23CF-44E3-9099-C40C66FF867C}">
                  <a14:compatExt spid="_x0000_s14540"/>
                </a:ext>
                <a:ext uri="{FF2B5EF4-FFF2-40B4-BE49-F238E27FC236}">
                  <a16:creationId xmlns:a16="http://schemas.microsoft.com/office/drawing/2014/main" id="{00000000-0008-0000-0A00-0000C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432</xdr:row>
          <xdr:rowOff>243840</xdr:rowOff>
        </xdr:from>
        <xdr:to>
          <xdr:col>24</xdr:col>
          <xdr:colOff>68580</xdr:colOff>
          <xdr:row>433</xdr:row>
          <xdr:rowOff>220980</xdr:rowOff>
        </xdr:to>
        <xdr:sp macro="" textlink="">
          <xdr:nvSpPr>
            <xdr:cNvPr id="14541" name="Check Box 205" hidden="1">
              <a:extLst>
                <a:ext uri="{63B3BB69-23CF-44E3-9099-C40C66FF867C}">
                  <a14:compatExt spid="_x0000_s14541"/>
                </a:ext>
                <a:ext uri="{FF2B5EF4-FFF2-40B4-BE49-F238E27FC236}">
                  <a16:creationId xmlns:a16="http://schemas.microsoft.com/office/drawing/2014/main" id="{00000000-0008-0000-0A00-0000C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433</xdr:row>
          <xdr:rowOff>0</xdr:rowOff>
        </xdr:from>
        <xdr:to>
          <xdr:col>27</xdr:col>
          <xdr:colOff>60960</xdr:colOff>
          <xdr:row>434</xdr:row>
          <xdr:rowOff>0</xdr:rowOff>
        </xdr:to>
        <xdr:sp macro="" textlink="">
          <xdr:nvSpPr>
            <xdr:cNvPr id="14542" name="Check Box 206" hidden="1">
              <a:extLst>
                <a:ext uri="{63B3BB69-23CF-44E3-9099-C40C66FF867C}">
                  <a14:compatExt spid="_x0000_s14542"/>
                </a:ext>
                <a:ext uri="{FF2B5EF4-FFF2-40B4-BE49-F238E27FC236}">
                  <a16:creationId xmlns:a16="http://schemas.microsoft.com/office/drawing/2014/main" id="{00000000-0008-0000-0A00-0000C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400</xdr:row>
          <xdr:rowOff>0</xdr:rowOff>
        </xdr:from>
        <xdr:to>
          <xdr:col>6</xdr:col>
          <xdr:colOff>60960</xdr:colOff>
          <xdr:row>401</xdr:row>
          <xdr:rowOff>0</xdr:rowOff>
        </xdr:to>
        <xdr:sp macro="" textlink="">
          <xdr:nvSpPr>
            <xdr:cNvPr id="14549" name="Check Box 213" hidden="1">
              <a:extLst>
                <a:ext uri="{63B3BB69-23CF-44E3-9099-C40C66FF867C}">
                  <a14:compatExt spid="_x0000_s14549"/>
                </a:ext>
                <a:ext uri="{FF2B5EF4-FFF2-40B4-BE49-F238E27FC236}">
                  <a16:creationId xmlns:a16="http://schemas.microsoft.com/office/drawing/2014/main" id="{00000000-0008-0000-0A00-0000D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400</xdr:row>
          <xdr:rowOff>0</xdr:rowOff>
        </xdr:from>
        <xdr:to>
          <xdr:col>12</xdr:col>
          <xdr:colOff>68580</xdr:colOff>
          <xdr:row>401</xdr:row>
          <xdr:rowOff>0</xdr:rowOff>
        </xdr:to>
        <xdr:sp macro="" textlink="">
          <xdr:nvSpPr>
            <xdr:cNvPr id="14551" name="Check Box 215" hidden="1">
              <a:extLst>
                <a:ext uri="{63B3BB69-23CF-44E3-9099-C40C66FF867C}">
                  <a14:compatExt spid="_x0000_s14551"/>
                </a:ext>
                <a:ext uri="{FF2B5EF4-FFF2-40B4-BE49-F238E27FC236}">
                  <a16:creationId xmlns:a16="http://schemas.microsoft.com/office/drawing/2014/main" id="{00000000-0008-0000-0A00-0000D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400</xdr:row>
          <xdr:rowOff>0</xdr:rowOff>
        </xdr:from>
        <xdr:to>
          <xdr:col>15</xdr:col>
          <xdr:colOff>60960</xdr:colOff>
          <xdr:row>401</xdr:row>
          <xdr:rowOff>0</xdr:rowOff>
        </xdr:to>
        <xdr:sp macro="" textlink="">
          <xdr:nvSpPr>
            <xdr:cNvPr id="14552" name="Check Box 216" hidden="1">
              <a:extLst>
                <a:ext uri="{63B3BB69-23CF-44E3-9099-C40C66FF867C}">
                  <a14:compatExt spid="_x0000_s14552"/>
                </a:ext>
                <a:ext uri="{FF2B5EF4-FFF2-40B4-BE49-F238E27FC236}">
                  <a16:creationId xmlns:a16="http://schemas.microsoft.com/office/drawing/2014/main" id="{00000000-0008-0000-0A00-0000D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400</xdr:row>
          <xdr:rowOff>0</xdr:rowOff>
        </xdr:from>
        <xdr:to>
          <xdr:col>18</xdr:col>
          <xdr:colOff>68580</xdr:colOff>
          <xdr:row>401</xdr:row>
          <xdr:rowOff>0</xdr:rowOff>
        </xdr:to>
        <xdr:sp macro="" textlink="">
          <xdr:nvSpPr>
            <xdr:cNvPr id="14553" name="Check Box 217" hidden="1">
              <a:extLst>
                <a:ext uri="{63B3BB69-23CF-44E3-9099-C40C66FF867C}">
                  <a14:compatExt spid="_x0000_s14553"/>
                </a:ext>
                <a:ext uri="{FF2B5EF4-FFF2-40B4-BE49-F238E27FC236}">
                  <a16:creationId xmlns:a16="http://schemas.microsoft.com/office/drawing/2014/main" id="{00000000-0008-0000-0A00-0000D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400</xdr:row>
          <xdr:rowOff>0</xdr:rowOff>
        </xdr:from>
        <xdr:to>
          <xdr:col>21</xdr:col>
          <xdr:colOff>60960</xdr:colOff>
          <xdr:row>401</xdr:row>
          <xdr:rowOff>0</xdr:rowOff>
        </xdr:to>
        <xdr:sp macro="" textlink="">
          <xdr:nvSpPr>
            <xdr:cNvPr id="14554" name="Check Box 218" hidden="1">
              <a:extLst>
                <a:ext uri="{63B3BB69-23CF-44E3-9099-C40C66FF867C}">
                  <a14:compatExt spid="_x0000_s14554"/>
                </a:ext>
                <a:ext uri="{FF2B5EF4-FFF2-40B4-BE49-F238E27FC236}">
                  <a16:creationId xmlns:a16="http://schemas.microsoft.com/office/drawing/2014/main" id="{00000000-0008-0000-0A00-0000D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399</xdr:row>
          <xdr:rowOff>243840</xdr:rowOff>
        </xdr:from>
        <xdr:to>
          <xdr:col>24</xdr:col>
          <xdr:colOff>68580</xdr:colOff>
          <xdr:row>400</xdr:row>
          <xdr:rowOff>220980</xdr:rowOff>
        </xdr:to>
        <xdr:sp macro="" textlink="">
          <xdr:nvSpPr>
            <xdr:cNvPr id="14555" name="Check Box 219" hidden="1">
              <a:extLst>
                <a:ext uri="{63B3BB69-23CF-44E3-9099-C40C66FF867C}">
                  <a14:compatExt spid="_x0000_s14555"/>
                </a:ext>
                <a:ext uri="{FF2B5EF4-FFF2-40B4-BE49-F238E27FC236}">
                  <a16:creationId xmlns:a16="http://schemas.microsoft.com/office/drawing/2014/main" id="{00000000-0008-0000-0A00-0000D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30480</xdr:colOff>
          <xdr:row>399</xdr:row>
          <xdr:rowOff>243840</xdr:rowOff>
        </xdr:from>
        <xdr:to>
          <xdr:col>27</xdr:col>
          <xdr:colOff>68580</xdr:colOff>
          <xdr:row>400</xdr:row>
          <xdr:rowOff>220980</xdr:rowOff>
        </xdr:to>
        <xdr:sp macro="" textlink="">
          <xdr:nvSpPr>
            <xdr:cNvPr id="14556" name="Check Box 220" hidden="1">
              <a:extLst>
                <a:ext uri="{63B3BB69-23CF-44E3-9099-C40C66FF867C}">
                  <a14:compatExt spid="_x0000_s14556"/>
                </a:ext>
                <a:ext uri="{FF2B5EF4-FFF2-40B4-BE49-F238E27FC236}">
                  <a16:creationId xmlns:a16="http://schemas.microsoft.com/office/drawing/2014/main" id="{00000000-0008-0000-0A00-0000D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466</xdr:row>
          <xdr:rowOff>0</xdr:rowOff>
        </xdr:from>
        <xdr:to>
          <xdr:col>6</xdr:col>
          <xdr:colOff>60960</xdr:colOff>
          <xdr:row>467</xdr:row>
          <xdr:rowOff>0</xdr:rowOff>
        </xdr:to>
        <xdr:sp macro="" textlink="">
          <xdr:nvSpPr>
            <xdr:cNvPr id="14563" name="Check Box 227" hidden="1">
              <a:extLst>
                <a:ext uri="{63B3BB69-23CF-44E3-9099-C40C66FF867C}">
                  <a14:compatExt spid="_x0000_s14563"/>
                </a:ext>
                <a:ext uri="{FF2B5EF4-FFF2-40B4-BE49-F238E27FC236}">
                  <a16:creationId xmlns:a16="http://schemas.microsoft.com/office/drawing/2014/main" id="{00000000-0008-0000-0A00-0000E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466</xdr:row>
          <xdr:rowOff>0</xdr:rowOff>
        </xdr:from>
        <xdr:to>
          <xdr:col>12</xdr:col>
          <xdr:colOff>60960</xdr:colOff>
          <xdr:row>467</xdr:row>
          <xdr:rowOff>0</xdr:rowOff>
        </xdr:to>
        <xdr:sp macro="" textlink="">
          <xdr:nvSpPr>
            <xdr:cNvPr id="14565" name="Check Box 229" hidden="1">
              <a:extLst>
                <a:ext uri="{63B3BB69-23CF-44E3-9099-C40C66FF867C}">
                  <a14:compatExt spid="_x0000_s14565"/>
                </a:ext>
                <a:ext uri="{FF2B5EF4-FFF2-40B4-BE49-F238E27FC236}">
                  <a16:creationId xmlns:a16="http://schemas.microsoft.com/office/drawing/2014/main" id="{00000000-0008-0000-0A00-0000E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465</xdr:row>
          <xdr:rowOff>243840</xdr:rowOff>
        </xdr:from>
        <xdr:to>
          <xdr:col>15</xdr:col>
          <xdr:colOff>60960</xdr:colOff>
          <xdr:row>466</xdr:row>
          <xdr:rowOff>220980</xdr:rowOff>
        </xdr:to>
        <xdr:sp macro="" textlink="">
          <xdr:nvSpPr>
            <xdr:cNvPr id="14566" name="Check Box 230" hidden="1">
              <a:extLst>
                <a:ext uri="{63B3BB69-23CF-44E3-9099-C40C66FF867C}">
                  <a14:compatExt spid="_x0000_s14566"/>
                </a:ext>
                <a:ext uri="{FF2B5EF4-FFF2-40B4-BE49-F238E27FC236}">
                  <a16:creationId xmlns:a16="http://schemas.microsoft.com/office/drawing/2014/main" id="{00000000-0008-0000-0A00-0000E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465</xdr:row>
          <xdr:rowOff>243840</xdr:rowOff>
        </xdr:from>
        <xdr:to>
          <xdr:col>18</xdr:col>
          <xdr:colOff>60960</xdr:colOff>
          <xdr:row>466</xdr:row>
          <xdr:rowOff>220980</xdr:rowOff>
        </xdr:to>
        <xdr:sp macro="" textlink="">
          <xdr:nvSpPr>
            <xdr:cNvPr id="14567" name="Check Box 231" hidden="1">
              <a:extLst>
                <a:ext uri="{63B3BB69-23CF-44E3-9099-C40C66FF867C}">
                  <a14:compatExt spid="_x0000_s14567"/>
                </a:ext>
                <a:ext uri="{FF2B5EF4-FFF2-40B4-BE49-F238E27FC236}">
                  <a16:creationId xmlns:a16="http://schemas.microsoft.com/office/drawing/2014/main" id="{00000000-0008-0000-0A00-0000E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465</xdr:row>
          <xdr:rowOff>243840</xdr:rowOff>
        </xdr:from>
        <xdr:to>
          <xdr:col>21</xdr:col>
          <xdr:colOff>60960</xdr:colOff>
          <xdr:row>466</xdr:row>
          <xdr:rowOff>220980</xdr:rowOff>
        </xdr:to>
        <xdr:sp macro="" textlink="">
          <xdr:nvSpPr>
            <xdr:cNvPr id="14568" name="Check Box 232" hidden="1">
              <a:extLst>
                <a:ext uri="{63B3BB69-23CF-44E3-9099-C40C66FF867C}">
                  <a14:compatExt spid="_x0000_s14568"/>
                </a:ext>
                <a:ext uri="{FF2B5EF4-FFF2-40B4-BE49-F238E27FC236}">
                  <a16:creationId xmlns:a16="http://schemas.microsoft.com/office/drawing/2014/main" id="{00000000-0008-0000-0A00-0000E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465</xdr:row>
          <xdr:rowOff>243840</xdr:rowOff>
        </xdr:from>
        <xdr:to>
          <xdr:col>24</xdr:col>
          <xdr:colOff>60960</xdr:colOff>
          <xdr:row>466</xdr:row>
          <xdr:rowOff>220980</xdr:rowOff>
        </xdr:to>
        <xdr:sp macro="" textlink="">
          <xdr:nvSpPr>
            <xdr:cNvPr id="14569" name="Check Box 233" hidden="1">
              <a:extLst>
                <a:ext uri="{63B3BB69-23CF-44E3-9099-C40C66FF867C}">
                  <a14:compatExt spid="_x0000_s14569"/>
                </a:ext>
                <a:ext uri="{FF2B5EF4-FFF2-40B4-BE49-F238E27FC236}">
                  <a16:creationId xmlns:a16="http://schemas.microsoft.com/office/drawing/2014/main" id="{00000000-0008-0000-0A00-0000E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465</xdr:row>
          <xdr:rowOff>243840</xdr:rowOff>
        </xdr:from>
        <xdr:to>
          <xdr:col>27</xdr:col>
          <xdr:colOff>60960</xdr:colOff>
          <xdr:row>466</xdr:row>
          <xdr:rowOff>220980</xdr:rowOff>
        </xdr:to>
        <xdr:sp macro="" textlink="">
          <xdr:nvSpPr>
            <xdr:cNvPr id="14570" name="Check Box 234" hidden="1">
              <a:extLst>
                <a:ext uri="{63B3BB69-23CF-44E3-9099-C40C66FF867C}">
                  <a14:compatExt spid="_x0000_s14570"/>
                </a:ext>
                <a:ext uri="{FF2B5EF4-FFF2-40B4-BE49-F238E27FC236}">
                  <a16:creationId xmlns:a16="http://schemas.microsoft.com/office/drawing/2014/main" id="{00000000-0008-0000-0A00-0000E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498</xdr:row>
          <xdr:rowOff>243840</xdr:rowOff>
        </xdr:from>
        <xdr:to>
          <xdr:col>6</xdr:col>
          <xdr:colOff>60960</xdr:colOff>
          <xdr:row>499</xdr:row>
          <xdr:rowOff>220980</xdr:rowOff>
        </xdr:to>
        <xdr:sp macro="" textlink="">
          <xdr:nvSpPr>
            <xdr:cNvPr id="14591" name="Check Box 255" hidden="1">
              <a:extLst>
                <a:ext uri="{63B3BB69-23CF-44E3-9099-C40C66FF867C}">
                  <a14:compatExt spid="_x0000_s14591"/>
                </a:ext>
                <a:ext uri="{FF2B5EF4-FFF2-40B4-BE49-F238E27FC236}">
                  <a16:creationId xmlns:a16="http://schemas.microsoft.com/office/drawing/2014/main" id="{00000000-0008-0000-0A00-0000F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498</xdr:row>
          <xdr:rowOff>243840</xdr:rowOff>
        </xdr:from>
        <xdr:to>
          <xdr:col>12</xdr:col>
          <xdr:colOff>60960</xdr:colOff>
          <xdr:row>499</xdr:row>
          <xdr:rowOff>220980</xdr:rowOff>
        </xdr:to>
        <xdr:sp macro="" textlink="">
          <xdr:nvSpPr>
            <xdr:cNvPr id="14593" name="Check Box 257" hidden="1">
              <a:extLst>
                <a:ext uri="{63B3BB69-23CF-44E3-9099-C40C66FF867C}">
                  <a14:compatExt spid="_x0000_s14593"/>
                </a:ext>
                <a:ext uri="{FF2B5EF4-FFF2-40B4-BE49-F238E27FC236}">
                  <a16:creationId xmlns:a16="http://schemas.microsoft.com/office/drawing/2014/main" id="{00000000-0008-0000-0A00-000001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498</xdr:row>
          <xdr:rowOff>243840</xdr:rowOff>
        </xdr:from>
        <xdr:to>
          <xdr:col>15</xdr:col>
          <xdr:colOff>68580</xdr:colOff>
          <xdr:row>499</xdr:row>
          <xdr:rowOff>220980</xdr:rowOff>
        </xdr:to>
        <xdr:sp macro="" textlink="">
          <xdr:nvSpPr>
            <xdr:cNvPr id="14594" name="Check Box 258" hidden="1">
              <a:extLst>
                <a:ext uri="{63B3BB69-23CF-44E3-9099-C40C66FF867C}">
                  <a14:compatExt spid="_x0000_s14594"/>
                </a:ext>
                <a:ext uri="{FF2B5EF4-FFF2-40B4-BE49-F238E27FC236}">
                  <a16:creationId xmlns:a16="http://schemas.microsoft.com/office/drawing/2014/main" id="{00000000-0008-0000-0A00-000002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498</xdr:row>
          <xdr:rowOff>243840</xdr:rowOff>
        </xdr:from>
        <xdr:to>
          <xdr:col>18</xdr:col>
          <xdr:colOff>60960</xdr:colOff>
          <xdr:row>499</xdr:row>
          <xdr:rowOff>220980</xdr:rowOff>
        </xdr:to>
        <xdr:sp macro="" textlink="">
          <xdr:nvSpPr>
            <xdr:cNvPr id="14595" name="Check Box 259" hidden="1">
              <a:extLst>
                <a:ext uri="{63B3BB69-23CF-44E3-9099-C40C66FF867C}">
                  <a14:compatExt spid="_x0000_s14595"/>
                </a:ext>
                <a:ext uri="{FF2B5EF4-FFF2-40B4-BE49-F238E27FC236}">
                  <a16:creationId xmlns:a16="http://schemas.microsoft.com/office/drawing/2014/main" id="{00000000-0008-0000-0A00-000003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498</xdr:row>
          <xdr:rowOff>243840</xdr:rowOff>
        </xdr:from>
        <xdr:to>
          <xdr:col>21</xdr:col>
          <xdr:colOff>60960</xdr:colOff>
          <xdr:row>499</xdr:row>
          <xdr:rowOff>220980</xdr:rowOff>
        </xdr:to>
        <xdr:sp macro="" textlink="">
          <xdr:nvSpPr>
            <xdr:cNvPr id="14596" name="Check Box 260" hidden="1">
              <a:extLst>
                <a:ext uri="{63B3BB69-23CF-44E3-9099-C40C66FF867C}">
                  <a14:compatExt spid="_x0000_s14596"/>
                </a:ext>
                <a:ext uri="{FF2B5EF4-FFF2-40B4-BE49-F238E27FC236}">
                  <a16:creationId xmlns:a16="http://schemas.microsoft.com/office/drawing/2014/main" id="{00000000-0008-0000-0A00-000004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498</xdr:row>
          <xdr:rowOff>243840</xdr:rowOff>
        </xdr:from>
        <xdr:to>
          <xdr:col>24</xdr:col>
          <xdr:colOff>60960</xdr:colOff>
          <xdr:row>499</xdr:row>
          <xdr:rowOff>220980</xdr:rowOff>
        </xdr:to>
        <xdr:sp macro="" textlink="">
          <xdr:nvSpPr>
            <xdr:cNvPr id="14597" name="Check Box 261" hidden="1">
              <a:extLst>
                <a:ext uri="{63B3BB69-23CF-44E3-9099-C40C66FF867C}">
                  <a14:compatExt spid="_x0000_s14597"/>
                </a:ext>
                <a:ext uri="{FF2B5EF4-FFF2-40B4-BE49-F238E27FC236}">
                  <a16:creationId xmlns:a16="http://schemas.microsoft.com/office/drawing/2014/main" id="{00000000-0008-0000-0A00-000005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499</xdr:row>
          <xdr:rowOff>0</xdr:rowOff>
        </xdr:from>
        <xdr:to>
          <xdr:col>27</xdr:col>
          <xdr:colOff>60960</xdr:colOff>
          <xdr:row>500</xdr:row>
          <xdr:rowOff>0</xdr:rowOff>
        </xdr:to>
        <xdr:sp macro="" textlink="">
          <xdr:nvSpPr>
            <xdr:cNvPr id="14598" name="Check Box 262" hidden="1">
              <a:extLst>
                <a:ext uri="{63B3BB69-23CF-44E3-9099-C40C66FF867C}">
                  <a14:compatExt spid="_x0000_s14598"/>
                </a:ext>
                <a:ext uri="{FF2B5EF4-FFF2-40B4-BE49-F238E27FC236}">
                  <a16:creationId xmlns:a16="http://schemas.microsoft.com/office/drawing/2014/main" id="{00000000-0008-0000-0A00-000006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36</xdr:row>
          <xdr:rowOff>243840</xdr:rowOff>
        </xdr:from>
        <xdr:to>
          <xdr:col>6</xdr:col>
          <xdr:colOff>68580</xdr:colOff>
          <xdr:row>38</xdr:row>
          <xdr:rowOff>0</xdr:rowOff>
        </xdr:to>
        <xdr:sp macro="" textlink="">
          <xdr:nvSpPr>
            <xdr:cNvPr id="14628" name="Check Box 292" hidden="1">
              <a:extLst>
                <a:ext uri="{63B3BB69-23CF-44E3-9099-C40C66FF867C}">
                  <a14:compatExt spid="_x0000_s14628"/>
                </a:ext>
                <a:ext uri="{FF2B5EF4-FFF2-40B4-BE49-F238E27FC236}">
                  <a16:creationId xmlns:a16="http://schemas.microsoft.com/office/drawing/2014/main" id="{00000000-0008-0000-0A00-000024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36</xdr:row>
          <xdr:rowOff>243840</xdr:rowOff>
        </xdr:from>
        <xdr:to>
          <xdr:col>12</xdr:col>
          <xdr:colOff>68580</xdr:colOff>
          <xdr:row>38</xdr:row>
          <xdr:rowOff>0</xdr:rowOff>
        </xdr:to>
        <xdr:sp macro="" textlink="">
          <xdr:nvSpPr>
            <xdr:cNvPr id="14630" name="Check Box 294" hidden="1">
              <a:extLst>
                <a:ext uri="{63B3BB69-23CF-44E3-9099-C40C66FF867C}">
                  <a14:compatExt spid="_x0000_s14630"/>
                </a:ext>
                <a:ext uri="{FF2B5EF4-FFF2-40B4-BE49-F238E27FC236}">
                  <a16:creationId xmlns:a16="http://schemas.microsoft.com/office/drawing/2014/main" id="{00000000-0008-0000-0A00-000026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36</xdr:row>
          <xdr:rowOff>243840</xdr:rowOff>
        </xdr:from>
        <xdr:to>
          <xdr:col>15</xdr:col>
          <xdr:colOff>76200</xdr:colOff>
          <xdr:row>38</xdr:row>
          <xdr:rowOff>0</xdr:rowOff>
        </xdr:to>
        <xdr:sp macro="" textlink="">
          <xdr:nvSpPr>
            <xdr:cNvPr id="14631" name="Check Box 295" hidden="1">
              <a:extLst>
                <a:ext uri="{63B3BB69-23CF-44E3-9099-C40C66FF867C}">
                  <a14:compatExt spid="_x0000_s14631"/>
                </a:ext>
                <a:ext uri="{FF2B5EF4-FFF2-40B4-BE49-F238E27FC236}">
                  <a16:creationId xmlns:a16="http://schemas.microsoft.com/office/drawing/2014/main" id="{00000000-0008-0000-0A00-000027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36</xdr:row>
          <xdr:rowOff>243840</xdr:rowOff>
        </xdr:from>
        <xdr:to>
          <xdr:col>18</xdr:col>
          <xdr:colOff>68580</xdr:colOff>
          <xdr:row>38</xdr:row>
          <xdr:rowOff>0</xdr:rowOff>
        </xdr:to>
        <xdr:sp macro="" textlink="">
          <xdr:nvSpPr>
            <xdr:cNvPr id="14632" name="Check Box 296" hidden="1">
              <a:extLst>
                <a:ext uri="{63B3BB69-23CF-44E3-9099-C40C66FF867C}">
                  <a14:compatExt spid="_x0000_s14632"/>
                </a:ext>
                <a:ext uri="{FF2B5EF4-FFF2-40B4-BE49-F238E27FC236}">
                  <a16:creationId xmlns:a16="http://schemas.microsoft.com/office/drawing/2014/main" id="{00000000-0008-0000-0A00-000028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36</xdr:row>
          <xdr:rowOff>243840</xdr:rowOff>
        </xdr:from>
        <xdr:to>
          <xdr:col>21</xdr:col>
          <xdr:colOff>68580</xdr:colOff>
          <xdr:row>38</xdr:row>
          <xdr:rowOff>0</xdr:rowOff>
        </xdr:to>
        <xdr:sp macro="" textlink="">
          <xdr:nvSpPr>
            <xdr:cNvPr id="14633" name="Check Box 297" hidden="1">
              <a:extLst>
                <a:ext uri="{63B3BB69-23CF-44E3-9099-C40C66FF867C}">
                  <a14:compatExt spid="_x0000_s14633"/>
                </a:ext>
                <a:ext uri="{FF2B5EF4-FFF2-40B4-BE49-F238E27FC236}">
                  <a16:creationId xmlns:a16="http://schemas.microsoft.com/office/drawing/2014/main" id="{00000000-0008-0000-0A00-000029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37</xdr:row>
          <xdr:rowOff>0</xdr:rowOff>
        </xdr:from>
        <xdr:to>
          <xdr:col>24</xdr:col>
          <xdr:colOff>68580</xdr:colOff>
          <xdr:row>38</xdr:row>
          <xdr:rowOff>0</xdr:rowOff>
        </xdr:to>
        <xdr:sp macro="" textlink="">
          <xdr:nvSpPr>
            <xdr:cNvPr id="14634" name="Check Box 298" hidden="1">
              <a:extLst>
                <a:ext uri="{63B3BB69-23CF-44E3-9099-C40C66FF867C}">
                  <a14:compatExt spid="_x0000_s14634"/>
                </a:ext>
                <a:ext uri="{FF2B5EF4-FFF2-40B4-BE49-F238E27FC236}">
                  <a16:creationId xmlns:a16="http://schemas.microsoft.com/office/drawing/2014/main" id="{00000000-0008-0000-0A00-00002A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36</xdr:row>
          <xdr:rowOff>243840</xdr:rowOff>
        </xdr:from>
        <xdr:to>
          <xdr:col>27</xdr:col>
          <xdr:colOff>68580</xdr:colOff>
          <xdr:row>38</xdr:row>
          <xdr:rowOff>0</xdr:rowOff>
        </xdr:to>
        <xdr:sp macro="" textlink="">
          <xdr:nvSpPr>
            <xdr:cNvPr id="14635" name="Check Box 299" hidden="1">
              <a:extLst>
                <a:ext uri="{63B3BB69-23CF-44E3-9099-C40C66FF867C}">
                  <a14:compatExt spid="_x0000_s14635"/>
                </a:ext>
                <a:ext uri="{FF2B5EF4-FFF2-40B4-BE49-F238E27FC236}">
                  <a16:creationId xmlns:a16="http://schemas.microsoft.com/office/drawing/2014/main" id="{00000000-0008-0000-0A00-00002B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70</xdr:row>
          <xdr:rowOff>0</xdr:rowOff>
        </xdr:from>
        <xdr:to>
          <xdr:col>6</xdr:col>
          <xdr:colOff>68580</xdr:colOff>
          <xdr:row>71</xdr:row>
          <xdr:rowOff>0</xdr:rowOff>
        </xdr:to>
        <xdr:sp macro="" textlink="">
          <xdr:nvSpPr>
            <xdr:cNvPr id="14643" name="Check Box 307" hidden="1">
              <a:extLst>
                <a:ext uri="{63B3BB69-23CF-44E3-9099-C40C66FF867C}">
                  <a14:compatExt spid="_x0000_s14643"/>
                </a:ext>
                <a:ext uri="{FF2B5EF4-FFF2-40B4-BE49-F238E27FC236}">
                  <a16:creationId xmlns:a16="http://schemas.microsoft.com/office/drawing/2014/main" id="{00000000-0008-0000-0A00-000033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70</xdr:row>
          <xdr:rowOff>0</xdr:rowOff>
        </xdr:from>
        <xdr:to>
          <xdr:col>12</xdr:col>
          <xdr:colOff>68580</xdr:colOff>
          <xdr:row>71</xdr:row>
          <xdr:rowOff>0</xdr:rowOff>
        </xdr:to>
        <xdr:sp macro="" textlink="">
          <xdr:nvSpPr>
            <xdr:cNvPr id="14645" name="Check Box 309" hidden="1">
              <a:extLst>
                <a:ext uri="{63B3BB69-23CF-44E3-9099-C40C66FF867C}">
                  <a14:compatExt spid="_x0000_s14645"/>
                </a:ext>
                <a:ext uri="{FF2B5EF4-FFF2-40B4-BE49-F238E27FC236}">
                  <a16:creationId xmlns:a16="http://schemas.microsoft.com/office/drawing/2014/main" id="{00000000-0008-0000-0A00-000035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70</xdr:row>
          <xdr:rowOff>0</xdr:rowOff>
        </xdr:from>
        <xdr:to>
          <xdr:col>15</xdr:col>
          <xdr:colOff>68580</xdr:colOff>
          <xdr:row>71</xdr:row>
          <xdr:rowOff>0</xdr:rowOff>
        </xdr:to>
        <xdr:sp macro="" textlink="">
          <xdr:nvSpPr>
            <xdr:cNvPr id="14646" name="Check Box 310" hidden="1">
              <a:extLst>
                <a:ext uri="{63B3BB69-23CF-44E3-9099-C40C66FF867C}">
                  <a14:compatExt spid="_x0000_s14646"/>
                </a:ext>
                <a:ext uri="{FF2B5EF4-FFF2-40B4-BE49-F238E27FC236}">
                  <a16:creationId xmlns:a16="http://schemas.microsoft.com/office/drawing/2014/main" id="{00000000-0008-0000-0A00-000036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70</xdr:row>
          <xdr:rowOff>0</xdr:rowOff>
        </xdr:from>
        <xdr:to>
          <xdr:col>18</xdr:col>
          <xdr:colOff>68580</xdr:colOff>
          <xdr:row>71</xdr:row>
          <xdr:rowOff>0</xdr:rowOff>
        </xdr:to>
        <xdr:sp macro="" textlink="">
          <xdr:nvSpPr>
            <xdr:cNvPr id="14647" name="Check Box 311" hidden="1">
              <a:extLst>
                <a:ext uri="{63B3BB69-23CF-44E3-9099-C40C66FF867C}">
                  <a14:compatExt spid="_x0000_s14647"/>
                </a:ext>
                <a:ext uri="{FF2B5EF4-FFF2-40B4-BE49-F238E27FC236}">
                  <a16:creationId xmlns:a16="http://schemas.microsoft.com/office/drawing/2014/main" id="{00000000-0008-0000-0A00-000037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70</xdr:row>
          <xdr:rowOff>15240</xdr:rowOff>
        </xdr:from>
        <xdr:to>
          <xdr:col>21</xdr:col>
          <xdr:colOff>68580</xdr:colOff>
          <xdr:row>71</xdr:row>
          <xdr:rowOff>15240</xdr:rowOff>
        </xdr:to>
        <xdr:sp macro="" textlink="">
          <xdr:nvSpPr>
            <xdr:cNvPr id="14648" name="Check Box 312" hidden="1">
              <a:extLst>
                <a:ext uri="{63B3BB69-23CF-44E3-9099-C40C66FF867C}">
                  <a14:compatExt spid="_x0000_s14648"/>
                </a:ext>
                <a:ext uri="{FF2B5EF4-FFF2-40B4-BE49-F238E27FC236}">
                  <a16:creationId xmlns:a16="http://schemas.microsoft.com/office/drawing/2014/main" id="{00000000-0008-0000-0A00-000038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70</xdr:row>
          <xdr:rowOff>0</xdr:rowOff>
        </xdr:from>
        <xdr:to>
          <xdr:col>24</xdr:col>
          <xdr:colOff>68580</xdr:colOff>
          <xdr:row>71</xdr:row>
          <xdr:rowOff>0</xdr:rowOff>
        </xdr:to>
        <xdr:sp macro="" textlink="">
          <xdr:nvSpPr>
            <xdr:cNvPr id="14649" name="Check Box 313" hidden="1">
              <a:extLst>
                <a:ext uri="{63B3BB69-23CF-44E3-9099-C40C66FF867C}">
                  <a14:compatExt spid="_x0000_s14649"/>
                </a:ext>
                <a:ext uri="{FF2B5EF4-FFF2-40B4-BE49-F238E27FC236}">
                  <a16:creationId xmlns:a16="http://schemas.microsoft.com/office/drawing/2014/main" id="{00000000-0008-0000-0A00-000039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70</xdr:row>
          <xdr:rowOff>15240</xdr:rowOff>
        </xdr:from>
        <xdr:to>
          <xdr:col>27</xdr:col>
          <xdr:colOff>68580</xdr:colOff>
          <xdr:row>70</xdr:row>
          <xdr:rowOff>220980</xdr:rowOff>
        </xdr:to>
        <xdr:sp macro="" textlink="">
          <xdr:nvSpPr>
            <xdr:cNvPr id="14650" name="Check Box 314" hidden="1">
              <a:extLst>
                <a:ext uri="{63B3BB69-23CF-44E3-9099-C40C66FF867C}">
                  <a14:compatExt spid="_x0000_s14650"/>
                </a:ext>
                <a:ext uri="{FF2B5EF4-FFF2-40B4-BE49-F238E27FC236}">
                  <a16:creationId xmlns:a16="http://schemas.microsoft.com/office/drawing/2014/main" id="{00000000-0008-0000-0A00-00003A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103</xdr:row>
          <xdr:rowOff>0</xdr:rowOff>
        </xdr:from>
        <xdr:to>
          <xdr:col>6</xdr:col>
          <xdr:colOff>68580</xdr:colOff>
          <xdr:row>104</xdr:row>
          <xdr:rowOff>0</xdr:rowOff>
        </xdr:to>
        <xdr:sp macro="" textlink="">
          <xdr:nvSpPr>
            <xdr:cNvPr id="14657" name="Check Box 321" hidden="1">
              <a:extLst>
                <a:ext uri="{63B3BB69-23CF-44E3-9099-C40C66FF867C}">
                  <a14:compatExt spid="_x0000_s14657"/>
                </a:ext>
                <a:ext uri="{FF2B5EF4-FFF2-40B4-BE49-F238E27FC236}">
                  <a16:creationId xmlns:a16="http://schemas.microsoft.com/office/drawing/2014/main" id="{00000000-0008-0000-0A00-000041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22860</xdr:colOff>
          <xdr:row>103</xdr:row>
          <xdr:rowOff>0</xdr:rowOff>
        </xdr:from>
        <xdr:to>
          <xdr:col>12</xdr:col>
          <xdr:colOff>68580</xdr:colOff>
          <xdr:row>104</xdr:row>
          <xdr:rowOff>0</xdr:rowOff>
        </xdr:to>
        <xdr:sp macro="" textlink="">
          <xdr:nvSpPr>
            <xdr:cNvPr id="14659" name="Check Box 323" hidden="1">
              <a:extLst>
                <a:ext uri="{63B3BB69-23CF-44E3-9099-C40C66FF867C}">
                  <a14:compatExt spid="_x0000_s14659"/>
                </a:ext>
                <a:ext uri="{FF2B5EF4-FFF2-40B4-BE49-F238E27FC236}">
                  <a16:creationId xmlns:a16="http://schemas.microsoft.com/office/drawing/2014/main" id="{00000000-0008-0000-0A00-000043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103</xdr:row>
          <xdr:rowOff>0</xdr:rowOff>
        </xdr:from>
        <xdr:to>
          <xdr:col>15</xdr:col>
          <xdr:colOff>68580</xdr:colOff>
          <xdr:row>104</xdr:row>
          <xdr:rowOff>0</xdr:rowOff>
        </xdr:to>
        <xdr:sp macro="" textlink="">
          <xdr:nvSpPr>
            <xdr:cNvPr id="14660" name="Check Box 324" hidden="1">
              <a:extLst>
                <a:ext uri="{63B3BB69-23CF-44E3-9099-C40C66FF867C}">
                  <a14:compatExt spid="_x0000_s14660"/>
                </a:ext>
                <a:ext uri="{FF2B5EF4-FFF2-40B4-BE49-F238E27FC236}">
                  <a16:creationId xmlns:a16="http://schemas.microsoft.com/office/drawing/2014/main" id="{00000000-0008-0000-0A00-000044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30480</xdr:colOff>
          <xdr:row>103</xdr:row>
          <xdr:rowOff>15240</xdr:rowOff>
        </xdr:from>
        <xdr:to>
          <xdr:col>18</xdr:col>
          <xdr:colOff>76200</xdr:colOff>
          <xdr:row>104</xdr:row>
          <xdr:rowOff>15240</xdr:rowOff>
        </xdr:to>
        <xdr:sp macro="" textlink="">
          <xdr:nvSpPr>
            <xdr:cNvPr id="14661" name="Check Box 325" hidden="1">
              <a:extLst>
                <a:ext uri="{63B3BB69-23CF-44E3-9099-C40C66FF867C}">
                  <a14:compatExt spid="_x0000_s14661"/>
                </a:ext>
                <a:ext uri="{FF2B5EF4-FFF2-40B4-BE49-F238E27FC236}">
                  <a16:creationId xmlns:a16="http://schemas.microsoft.com/office/drawing/2014/main" id="{00000000-0008-0000-0A00-000045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103</xdr:row>
          <xdr:rowOff>15240</xdr:rowOff>
        </xdr:from>
        <xdr:to>
          <xdr:col>21</xdr:col>
          <xdr:colOff>68580</xdr:colOff>
          <xdr:row>104</xdr:row>
          <xdr:rowOff>15240</xdr:rowOff>
        </xdr:to>
        <xdr:sp macro="" textlink="">
          <xdr:nvSpPr>
            <xdr:cNvPr id="14662" name="Check Box 326" hidden="1">
              <a:extLst>
                <a:ext uri="{63B3BB69-23CF-44E3-9099-C40C66FF867C}">
                  <a14:compatExt spid="_x0000_s14662"/>
                </a:ext>
                <a:ext uri="{FF2B5EF4-FFF2-40B4-BE49-F238E27FC236}">
                  <a16:creationId xmlns:a16="http://schemas.microsoft.com/office/drawing/2014/main" id="{00000000-0008-0000-0A00-000046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22860</xdr:colOff>
          <xdr:row>103</xdr:row>
          <xdr:rowOff>0</xdr:rowOff>
        </xdr:from>
        <xdr:to>
          <xdr:col>24</xdr:col>
          <xdr:colOff>68580</xdr:colOff>
          <xdr:row>104</xdr:row>
          <xdr:rowOff>0</xdr:rowOff>
        </xdr:to>
        <xdr:sp macro="" textlink="">
          <xdr:nvSpPr>
            <xdr:cNvPr id="14663" name="Check Box 327" hidden="1">
              <a:extLst>
                <a:ext uri="{63B3BB69-23CF-44E3-9099-C40C66FF867C}">
                  <a14:compatExt spid="_x0000_s14663"/>
                </a:ext>
                <a:ext uri="{FF2B5EF4-FFF2-40B4-BE49-F238E27FC236}">
                  <a16:creationId xmlns:a16="http://schemas.microsoft.com/office/drawing/2014/main" id="{00000000-0008-0000-0A00-000047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102</xdr:row>
          <xdr:rowOff>243840</xdr:rowOff>
        </xdr:from>
        <xdr:to>
          <xdr:col>27</xdr:col>
          <xdr:colOff>68580</xdr:colOff>
          <xdr:row>103</xdr:row>
          <xdr:rowOff>220980</xdr:rowOff>
        </xdr:to>
        <xdr:sp macro="" textlink="">
          <xdr:nvSpPr>
            <xdr:cNvPr id="14664" name="Check Box 328" hidden="1">
              <a:extLst>
                <a:ext uri="{63B3BB69-23CF-44E3-9099-C40C66FF867C}">
                  <a14:compatExt spid="_x0000_s14664"/>
                </a:ext>
                <a:ext uri="{FF2B5EF4-FFF2-40B4-BE49-F238E27FC236}">
                  <a16:creationId xmlns:a16="http://schemas.microsoft.com/office/drawing/2014/main" id="{00000000-0008-0000-0A00-000048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22860</xdr:colOff>
          <xdr:row>135</xdr:row>
          <xdr:rowOff>243840</xdr:rowOff>
        </xdr:from>
        <xdr:to>
          <xdr:col>6</xdr:col>
          <xdr:colOff>68580</xdr:colOff>
          <xdr:row>136</xdr:row>
          <xdr:rowOff>220980</xdr:rowOff>
        </xdr:to>
        <xdr:sp macro="" textlink="">
          <xdr:nvSpPr>
            <xdr:cNvPr id="14671" name="Check Box 335" hidden="1">
              <a:extLst>
                <a:ext uri="{63B3BB69-23CF-44E3-9099-C40C66FF867C}">
                  <a14:compatExt spid="_x0000_s14671"/>
                </a:ext>
                <a:ext uri="{FF2B5EF4-FFF2-40B4-BE49-F238E27FC236}">
                  <a16:creationId xmlns:a16="http://schemas.microsoft.com/office/drawing/2014/main" id="{00000000-0008-0000-0A00-00004F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30480</xdr:colOff>
          <xdr:row>136</xdr:row>
          <xdr:rowOff>15240</xdr:rowOff>
        </xdr:from>
        <xdr:to>
          <xdr:col>12</xdr:col>
          <xdr:colOff>68580</xdr:colOff>
          <xdr:row>137</xdr:row>
          <xdr:rowOff>15240</xdr:rowOff>
        </xdr:to>
        <xdr:sp macro="" textlink="">
          <xdr:nvSpPr>
            <xdr:cNvPr id="14673" name="Check Box 337" hidden="1">
              <a:extLst>
                <a:ext uri="{63B3BB69-23CF-44E3-9099-C40C66FF867C}">
                  <a14:compatExt spid="_x0000_s14673"/>
                </a:ext>
                <a:ext uri="{FF2B5EF4-FFF2-40B4-BE49-F238E27FC236}">
                  <a16:creationId xmlns:a16="http://schemas.microsoft.com/office/drawing/2014/main" id="{00000000-0008-0000-0A00-000051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xdr:colOff>
          <xdr:row>136</xdr:row>
          <xdr:rowOff>0</xdr:rowOff>
        </xdr:from>
        <xdr:to>
          <xdr:col>15</xdr:col>
          <xdr:colOff>68580</xdr:colOff>
          <xdr:row>136</xdr:row>
          <xdr:rowOff>220980</xdr:rowOff>
        </xdr:to>
        <xdr:sp macro="" textlink="">
          <xdr:nvSpPr>
            <xdr:cNvPr id="14674" name="Check Box 338" hidden="1">
              <a:extLst>
                <a:ext uri="{63B3BB69-23CF-44E3-9099-C40C66FF867C}">
                  <a14:compatExt spid="_x0000_s14674"/>
                </a:ext>
                <a:ext uri="{FF2B5EF4-FFF2-40B4-BE49-F238E27FC236}">
                  <a16:creationId xmlns:a16="http://schemas.microsoft.com/office/drawing/2014/main" id="{00000000-0008-0000-0A00-000052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22860</xdr:colOff>
          <xdr:row>136</xdr:row>
          <xdr:rowOff>0</xdr:rowOff>
        </xdr:from>
        <xdr:to>
          <xdr:col>18</xdr:col>
          <xdr:colOff>68580</xdr:colOff>
          <xdr:row>136</xdr:row>
          <xdr:rowOff>220980</xdr:rowOff>
        </xdr:to>
        <xdr:sp macro="" textlink="">
          <xdr:nvSpPr>
            <xdr:cNvPr id="14675" name="Check Box 339" hidden="1">
              <a:extLst>
                <a:ext uri="{63B3BB69-23CF-44E3-9099-C40C66FF867C}">
                  <a14:compatExt spid="_x0000_s14675"/>
                </a:ext>
                <a:ext uri="{FF2B5EF4-FFF2-40B4-BE49-F238E27FC236}">
                  <a16:creationId xmlns:a16="http://schemas.microsoft.com/office/drawing/2014/main" id="{00000000-0008-0000-0A00-000053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22860</xdr:colOff>
          <xdr:row>136</xdr:row>
          <xdr:rowOff>0</xdr:rowOff>
        </xdr:from>
        <xdr:to>
          <xdr:col>21</xdr:col>
          <xdr:colOff>68580</xdr:colOff>
          <xdr:row>136</xdr:row>
          <xdr:rowOff>220980</xdr:rowOff>
        </xdr:to>
        <xdr:sp macro="" textlink="">
          <xdr:nvSpPr>
            <xdr:cNvPr id="14676" name="Check Box 340" hidden="1">
              <a:extLst>
                <a:ext uri="{63B3BB69-23CF-44E3-9099-C40C66FF867C}">
                  <a14:compatExt spid="_x0000_s14676"/>
                </a:ext>
                <a:ext uri="{FF2B5EF4-FFF2-40B4-BE49-F238E27FC236}">
                  <a16:creationId xmlns:a16="http://schemas.microsoft.com/office/drawing/2014/main" id="{00000000-0008-0000-0A00-000054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30480</xdr:colOff>
          <xdr:row>136</xdr:row>
          <xdr:rowOff>15240</xdr:rowOff>
        </xdr:from>
        <xdr:to>
          <xdr:col>24</xdr:col>
          <xdr:colOff>68580</xdr:colOff>
          <xdr:row>137</xdr:row>
          <xdr:rowOff>15240</xdr:rowOff>
        </xdr:to>
        <xdr:sp macro="" textlink="">
          <xdr:nvSpPr>
            <xdr:cNvPr id="14677" name="Check Box 341" hidden="1">
              <a:extLst>
                <a:ext uri="{63B3BB69-23CF-44E3-9099-C40C66FF867C}">
                  <a14:compatExt spid="_x0000_s14677"/>
                </a:ext>
                <a:ext uri="{FF2B5EF4-FFF2-40B4-BE49-F238E27FC236}">
                  <a16:creationId xmlns:a16="http://schemas.microsoft.com/office/drawing/2014/main" id="{00000000-0008-0000-0A00-000055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22860</xdr:colOff>
          <xdr:row>135</xdr:row>
          <xdr:rowOff>243840</xdr:rowOff>
        </xdr:from>
        <xdr:to>
          <xdr:col>27</xdr:col>
          <xdr:colOff>68580</xdr:colOff>
          <xdr:row>136</xdr:row>
          <xdr:rowOff>220980</xdr:rowOff>
        </xdr:to>
        <xdr:sp macro="" textlink="">
          <xdr:nvSpPr>
            <xdr:cNvPr id="14678" name="Check Box 342" hidden="1">
              <a:extLst>
                <a:ext uri="{63B3BB69-23CF-44E3-9099-C40C66FF867C}">
                  <a14:compatExt spid="_x0000_s14678"/>
                </a:ext>
                <a:ext uri="{FF2B5EF4-FFF2-40B4-BE49-F238E27FC236}">
                  <a16:creationId xmlns:a16="http://schemas.microsoft.com/office/drawing/2014/main" id="{00000000-0008-0000-0A00-000056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36</xdr:row>
          <xdr:rowOff>243840</xdr:rowOff>
        </xdr:from>
        <xdr:to>
          <xdr:col>9</xdr:col>
          <xdr:colOff>68580</xdr:colOff>
          <xdr:row>38</xdr:row>
          <xdr:rowOff>0</xdr:rowOff>
        </xdr:to>
        <xdr:sp macro="" textlink="">
          <xdr:nvSpPr>
            <xdr:cNvPr id="14696" name="Check Box 360" hidden="1">
              <a:extLst>
                <a:ext uri="{63B3BB69-23CF-44E3-9099-C40C66FF867C}">
                  <a14:compatExt spid="_x0000_s14696"/>
                </a:ext>
                <a:ext uri="{FF2B5EF4-FFF2-40B4-BE49-F238E27FC236}">
                  <a16:creationId xmlns:a16="http://schemas.microsoft.com/office/drawing/2014/main" id="{00000000-0008-0000-0A00-000068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70</xdr:row>
          <xdr:rowOff>0</xdr:rowOff>
        </xdr:from>
        <xdr:to>
          <xdr:col>9</xdr:col>
          <xdr:colOff>76200</xdr:colOff>
          <xdr:row>71</xdr:row>
          <xdr:rowOff>0</xdr:rowOff>
        </xdr:to>
        <xdr:sp macro="" textlink="">
          <xdr:nvSpPr>
            <xdr:cNvPr id="14697" name="Check Box 361" hidden="1">
              <a:extLst>
                <a:ext uri="{63B3BB69-23CF-44E3-9099-C40C66FF867C}">
                  <a14:compatExt spid="_x0000_s14697"/>
                </a:ext>
                <a:ext uri="{FF2B5EF4-FFF2-40B4-BE49-F238E27FC236}">
                  <a16:creationId xmlns:a16="http://schemas.microsoft.com/office/drawing/2014/main" id="{00000000-0008-0000-0A00-000069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103</xdr:row>
          <xdr:rowOff>0</xdr:rowOff>
        </xdr:from>
        <xdr:to>
          <xdr:col>9</xdr:col>
          <xdr:colOff>76200</xdr:colOff>
          <xdr:row>104</xdr:row>
          <xdr:rowOff>0</xdr:rowOff>
        </xdr:to>
        <xdr:sp macro="" textlink="">
          <xdr:nvSpPr>
            <xdr:cNvPr id="14698" name="Check Box 362" hidden="1">
              <a:extLst>
                <a:ext uri="{63B3BB69-23CF-44E3-9099-C40C66FF867C}">
                  <a14:compatExt spid="_x0000_s14698"/>
                </a:ext>
                <a:ext uri="{FF2B5EF4-FFF2-40B4-BE49-F238E27FC236}">
                  <a16:creationId xmlns:a16="http://schemas.microsoft.com/office/drawing/2014/main" id="{00000000-0008-0000-0A00-00006A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136</xdr:row>
          <xdr:rowOff>0</xdr:rowOff>
        </xdr:from>
        <xdr:to>
          <xdr:col>9</xdr:col>
          <xdr:colOff>68580</xdr:colOff>
          <xdr:row>137</xdr:row>
          <xdr:rowOff>0</xdr:rowOff>
        </xdr:to>
        <xdr:sp macro="" textlink="">
          <xdr:nvSpPr>
            <xdr:cNvPr id="14699" name="Check Box 363" hidden="1">
              <a:extLst>
                <a:ext uri="{63B3BB69-23CF-44E3-9099-C40C66FF867C}">
                  <a14:compatExt spid="_x0000_s14699"/>
                </a:ext>
                <a:ext uri="{FF2B5EF4-FFF2-40B4-BE49-F238E27FC236}">
                  <a16:creationId xmlns:a16="http://schemas.microsoft.com/office/drawing/2014/main" id="{00000000-0008-0000-0A00-00006B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169</xdr:row>
          <xdr:rowOff>0</xdr:rowOff>
        </xdr:from>
        <xdr:to>
          <xdr:col>9</xdr:col>
          <xdr:colOff>76200</xdr:colOff>
          <xdr:row>170</xdr:row>
          <xdr:rowOff>0</xdr:rowOff>
        </xdr:to>
        <xdr:sp macro="" textlink="">
          <xdr:nvSpPr>
            <xdr:cNvPr id="14700" name="Check Box 364" hidden="1">
              <a:extLst>
                <a:ext uri="{63B3BB69-23CF-44E3-9099-C40C66FF867C}">
                  <a14:compatExt spid="_x0000_s14700"/>
                </a:ext>
                <a:ext uri="{FF2B5EF4-FFF2-40B4-BE49-F238E27FC236}">
                  <a16:creationId xmlns:a16="http://schemas.microsoft.com/office/drawing/2014/main" id="{00000000-0008-0000-0A00-00006C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202</xdr:row>
          <xdr:rowOff>0</xdr:rowOff>
        </xdr:from>
        <xdr:to>
          <xdr:col>9</xdr:col>
          <xdr:colOff>76200</xdr:colOff>
          <xdr:row>203</xdr:row>
          <xdr:rowOff>0</xdr:rowOff>
        </xdr:to>
        <xdr:sp macro="" textlink="">
          <xdr:nvSpPr>
            <xdr:cNvPr id="14701" name="Check Box 365" hidden="1">
              <a:extLst>
                <a:ext uri="{63B3BB69-23CF-44E3-9099-C40C66FF867C}">
                  <a14:compatExt spid="_x0000_s14701"/>
                </a:ext>
                <a:ext uri="{FF2B5EF4-FFF2-40B4-BE49-F238E27FC236}">
                  <a16:creationId xmlns:a16="http://schemas.microsoft.com/office/drawing/2014/main" id="{00000000-0008-0000-0A00-00006D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235</xdr:row>
          <xdr:rowOff>0</xdr:rowOff>
        </xdr:from>
        <xdr:to>
          <xdr:col>9</xdr:col>
          <xdr:colOff>76200</xdr:colOff>
          <xdr:row>236</xdr:row>
          <xdr:rowOff>0</xdr:rowOff>
        </xdr:to>
        <xdr:sp macro="" textlink="">
          <xdr:nvSpPr>
            <xdr:cNvPr id="14702" name="Check Box 366" hidden="1">
              <a:extLst>
                <a:ext uri="{63B3BB69-23CF-44E3-9099-C40C66FF867C}">
                  <a14:compatExt spid="_x0000_s14702"/>
                </a:ext>
                <a:ext uri="{FF2B5EF4-FFF2-40B4-BE49-F238E27FC236}">
                  <a16:creationId xmlns:a16="http://schemas.microsoft.com/office/drawing/2014/main" id="{00000000-0008-0000-0A00-00006E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268</xdr:row>
          <xdr:rowOff>0</xdr:rowOff>
        </xdr:from>
        <xdr:to>
          <xdr:col>9</xdr:col>
          <xdr:colOff>76200</xdr:colOff>
          <xdr:row>269</xdr:row>
          <xdr:rowOff>0</xdr:rowOff>
        </xdr:to>
        <xdr:sp macro="" textlink="">
          <xdr:nvSpPr>
            <xdr:cNvPr id="14703" name="Check Box 367" hidden="1">
              <a:extLst>
                <a:ext uri="{63B3BB69-23CF-44E3-9099-C40C66FF867C}">
                  <a14:compatExt spid="_x0000_s14703"/>
                </a:ext>
                <a:ext uri="{FF2B5EF4-FFF2-40B4-BE49-F238E27FC236}">
                  <a16:creationId xmlns:a16="http://schemas.microsoft.com/office/drawing/2014/main" id="{00000000-0008-0000-0A00-00006F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301</xdr:row>
          <xdr:rowOff>0</xdr:rowOff>
        </xdr:from>
        <xdr:to>
          <xdr:col>9</xdr:col>
          <xdr:colOff>76200</xdr:colOff>
          <xdr:row>302</xdr:row>
          <xdr:rowOff>0</xdr:rowOff>
        </xdr:to>
        <xdr:sp macro="" textlink="">
          <xdr:nvSpPr>
            <xdr:cNvPr id="14704" name="Check Box 368" hidden="1">
              <a:extLst>
                <a:ext uri="{63B3BB69-23CF-44E3-9099-C40C66FF867C}">
                  <a14:compatExt spid="_x0000_s14704"/>
                </a:ext>
                <a:ext uri="{FF2B5EF4-FFF2-40B4-BE49-F238E27FC236}">
                  <a16:creationId xmlns:a16="http://schemas.microsoft.com/office/drawing/2014/main" id="{00000000-0008-0000-0A00-000070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334</xdr:row>
          <xdr:rowOff>0</xdr:rowOff>
        </xdr:from>
        <xdr:to>
          <xdr:col>9</xdr:col>
          <xdr:colOff>76200</xdr:colOff>
          <xdr:row>335</xdr:row>
          <xdr:rowOff>0</xdr:rowOff>
        </xdr:to>
        <xdr:sp macro="" textlink="">
          <xdr:nvSpPr>
            <xdr:cNvPr id="14705" name="Check Box 369" hidden="1">
              <a:extLst>
                <a:ext uri="{63B3BB69-23CF-44E3-9099-C40C66FF867C}">
                  <a14:compatExt spid="_x0000_s14705"/>
                </a:ext>
                <a:ext uri="{FF2B5EF4-FFF2-40B4-BE49-F238E27FC236}">
                  <a16:creationId xmlns:a16="http://schemas.microsoft.com/office/drawing/2014/main" id="{00000000-0008-0000-0A00-000071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367</xdr:row>
          <xdr:rowOff>0</xdr:rowOff>
        </xdr:from>
        <xdr:to>
          <xdr:col>9</xdr:col>
          <xdr:colOff>76200</xdr:colOff>
          <xdr:row>368</xdr:row>
          <xdr:rowOff>0</xdr:rowOff>
        </xdr:to>
        <xdr:sp macro="" textlink="">
          <xdr:nvSpPr>
            <xdr:cNvPr id="14706" name="Check Box 370" hidden="1">
              <a:extLst>
                <a:ext uri="{63B3BB69-23CF-44E3-9099-C40C66FF867C}">
                  <a14:compatExt spid="_x0000_s14706"/>
                </a:ext>
                <a:ext uri="{FF2B5EF4-FFF2-40B4-BE49-F238E27FC236}">
                  <a16:creationId xmlns:a16="http://schemas.microsoft.com/office/drawing/2014/main" id="{00000000-0008-0000-0A00-000072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400</xdr:row>
          <xdr:rowOff>0</xdr:rowOff>
        </xdr:from>
        <xdr:to>
          <xdr:col>9</xdr:col>
          <xdr:colOff>68580</xdr:colOff>
          <xdr:row>401</xdr:row>
          <xdr:rowOff>0</xdr:rowOff>
        </xdr:to>
        <xdr:sp macro="" textlink="">
          <xdr:nvSpPr>
            <xdr:cNvPr id="14707" name="Check Box 371" hidden="1">
              <a:extLst>
                <a:ext uri="{63B3BB69-23CF-44E3-9099-C40C66FF867C}">
                  <a14:compatExt spid="_x0000_s14707"/>
                </a:ext>
                <a:ext uri="{FF2B5EF4-FFF2-40B4-BE49-F238E27FC236}">
                  <a16:creationId xmlns:a16="http://schemas.microsoft.com/office/drawing/2014/main" id="{00000000-0008-0000-0A00-000073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432</xdr:row>
          <xdr:rowOff>243840</xdr:rowOff>
        </xdr:from>
        <xdr:to>
          <xdr:col>9</xdr:col>
          <xdr:colOff>68580</xdr:colOff>
          <xdr:row>434</xdr:row>
          <xdr:rowOff>0</xdr:rowOff>
        </xdr:to>
        <xdr:sp macro="" textlink="">
          <xdr:nvSpPr>
            <xdr:cNvPr id="14708" name="Check Box 372" hidden="1">
              <a:extLst>
                <a:ext uri="{63B3BB69-23CF-44E3-9099-C40C66FF867C}">
                  <a14:compatExt spid="_x0000_s14708"/>
                </a:ext>
                <a:ext uri="{FF2B5EF4-FFF2-40B4-BE49-F238E27FC236}">
                  <a16:creationId xmlns:a16="http://schemas.microsoft.com/office/drawing/2014/main" id="{00000000-0008-0000-0A00-000074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466</xdr:row>
          <xdr:rowOff>0</xdr:rowOff>
        </xdr:from>
        <xdr:to>
          <xdr:col>9</xdr:col>
          <xdr:colOff>68580</xdr:colOff>
          <xdr:row>467</xdr:row>
          <xdr:rowOff>0</xdr:rowOff>
        </xdr:to>
        <xdr:sp macro="" textlink="">
          <xdr:nvSpPr>
            <xdr:cNvPr id="14709" name="Check Box 373" hidden="1">
              <a:extLst>
                <a:ext uri="{63B3BB69-23CF-44E3-9099-C40C66FF867C}">
                  <a14:compatExt spid="_x0000_s14709"/>
                </a:ext>
                <a:ext uri="{FF2B5EF4-FFF2-40B4-BE49-F238E27FC236}">
                  <a16:creationId xmlns:a16="http://schemas.microsoft.com/office/drawing/2014/main" id="{00000000-0008-0000-0A00-000075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498</xdr:row>
          <xdr:rowOff>243840</xdr:rowOff>
        </xdr:from>
        <xdr:to>
          <xdr:col>9</xdr:col>
          <xdr:colOff>68580</xdr:colOff>
          <xdr:row>500</xdr:row>
          <xdr:rowOff>0</xdr:rowOff>
        </xdr:to>
        <xdr:sp macro="" textlink="">
          <xdr:nvSpPr>
            <xdr:cNvPr id="14710" name="Check Box 374" hidden="1">
              <a:extLst>
                <a:ext uri="{63B3BB69-23CF-44E3-9099-C40C66FF867C}">
                  <a14:compatExt spid="_x0000_s14710"/>
                </a:ext>
                <a:ext uri="{FF2B5EF4-FFF2-40B4-BE49-F238E27FC236}">
                  <a16:creationId xmlns:a16="http://schemas.microsoft.com/office/drawing/2014/main" id="{00000000-0008-0000-0A00-0000763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37</xdr:row>
          <xdr:rowOff>0</xdr:rowOff>
        </xdr:from>
        <xdr:to>
          <xdr:col>6</xdr:col>
          <xdr:colOff>76200</xdr:colOff>
          <xdr:row>38</xdr:row>
          <xdr:rowOff>0</xdr:rowOff>
        </xdr:to>
        <xdr:sp macro="" textlink="">
          <xdr:nvSpPr>
            <xdr:cNvPr id="14711" name="Check Box 375" hidden="1">
              <a:extLst>
                <a:ext uri="{63B3BB69-23CF-44E3-9099-C40C66FF867C}">
                  <a14:compatExt spid="_x0000_s14711"/>
                </a:ext>
                <a:ext uri="{FF2B5EF4-FFF2-40B4-BE49-F238E27FC236}">
                  <a16:creationId xmlns:a16="http://schemas.microsoft.com/office/drawing/2014/main" id="{00000000-0008-0000-0A00-0000773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37</xdr:row>
          <xdr:rowOff>0</xdr:rowOff>
        </xdr:from>
        <xdr:to>
          <xdr:col>12</xdr:col>
          <xdr:colOff>76200</xdr:colOff>
          <xdr:row>38</xdr:row>
          <xdr:rowOff>0</xdr:rowOff>
        </xdr:to>
        <xdr:sp macro="" textlink="">
          <xdr:nvSpPr>
            <xdr:cNvPr id="14712" name="Check Box 376" hidden="1">
              <a:extLst>
                <a:ext uri="{63B3BB69-23CF-44E3-9099-C40C66FF867C}">
                  <a14:compatExt spid="_x0000_s14712"/>
                </a:ext>
                <a:ext uri="{FF2B5EF4-FFF2-40B4-BE49-F238E27FC236}">
                  <a16:creationId xmlns:a16="http://schemas.microsoft.com/office/drawing/2014/main" id="{00000000-0008-0000-0A00-0000783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xdr:colOff>
          <xdr:row>37</xdr:row>
          <xdr:rowOff>0</xdr:rowOff>
        </xdr:from>
        <xdr:to>
          <xdr:col>9</xdr:col>
          <xdr:colOff>76200</xdr:colOff>
          <xdr:row>38</xdr:row>
          <xdr:rowOff>0</xdr:rowOff>
        </xdr:to>
        <xdr:sp macro="" textlink="">
          <xdr:nvSpPr>
            <xdr:cNvPr id="14713" name="Check Box 377" hidden="1">
              <a:extLst>
                <a:ext uri="{63B3BB69-23CF-44E3-9099-C40C66FF867C}">
                  <a14:compatExt spid="_x0000_s14713"/>
                </a:ext>
                <a:ext uri="{FF2B5EF4-FFF2-40B4-BE49-F238E27FC236}">
                  <a16:creationId xmlns:a16="http://schemas.microsoft.com/office/drawing/2014/main" id="{00000000-0008-0000-0A00-0000793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26</xdr:col>
      <xdr:colOff>83820</xdr:colOff>
      <xdr:row>9</xdr:row>
      <xdr:rowOff>365760</xdr:rowOff>
    </xdr:from>
    <xdr:to>
      <xdr:col>30</xdr:col>
      <xdr:colOff>266700</xdr:colOff>
      <xdr:row>11</xdr:row>
      <xdr:rowOff>119430</xdr:rowOff>
    </xdr:to>
    <xdr:sp macro="" textlink="">
      <xdr:nvSpPr>
        <xdr:cNvPr id="2" name="正方形/長方形 1">
          <a:extLst>
            <a:ext uri="{FF2B5EF4-FFF2-40B4-BE49-F238E27FC236}">
              <a16:creationId xmlns:a16="http://schemas.microsoft.com/office/drawing/2014/main" id="{F97C3C41-9EE6-49CF-B610-EE131836D1C7}"/>
            </a:ext>
          </a:extLst>
        </xdr:cNvPr>
        <xdr:cNvSpPr/>
      </xdr:nvSpPr>
      <xdr:spPr bwMode="gray">
        <a:xfrm>
          <a:off x="6423660" y="2202180"/>
          <a:ext cx="2834640" cy="439470"/>
        </a:xfrm>
        <a:prstGeom prst="rect">
          <a:avLst/>
        </a:prstGeom>
        <a:solidFill>
          <a:srgbClr val="FF0000"/>
        </a:solidFill>
        <a:ln w="12700" algn="ctr">
          <a:noFill/>
          <a:miter lim="800000"/>
          <a:headEnd/>
          <a:tailEnd/>
        </a:ln>
        <a:effectLst/>
      </xdr:spPr>
      <xdr:txBody>
        <a:bodyPr vertOverflow="clip" horzOverflow="clip" wrap="square" lIns="72000" tIns="36000" rIns="72000" bIns="36000" rtlCol="0" anchor="ctr">
          <a:spAutoFit/>
        </a:bodyPr>
        <a:lstStyle/>
        <a:p>
          <a:pPr algn="l" fontAlgn="auto">
            <a:spcBef>
              <a:spcPts val="0"/>
            </a:spcBef>
            <a:spcAft>
              <a:spcPts val="0"/>
            </a:spcAft>
            <a:buClr>
              <a:srgbClr val="000000"/>
            </a:buClr>
          </a:pPr>
          <a:r>
            <a:rPr kumimoji="1" lang="en-US" altLang="ja-JP" sz="1100" b="0">
              <a:solidFill>
                <a:schemeClr val="bg1"/>
              </a:solidFill>
              <a:latin typeface="ＭＳ Ｐゴシック" pitchFamily="50" charset="-128"/>
              <a:cs typeface="+mn-cs"/>
            </a:rPr>
            <a:t>(9)</a:t>
          </a:r>
          <a:r>
            <a:rPr kumimoji="1" lang="ja-JP" altLang="en-US" sz="1100" b="0">
              <a:solidFill>
                <a:schemeClr val="bg1"/>
              </a:solidFill>
              <a:latin typeface="ＭＳ Ｐゴシック" pitchFamily="50" charset="-128"/>
              <a:cs typeface="+mn-cs"/>
            </a:rPr>
            <a:t>には交付決定通知書の「補助金の額」</a:t>
          </a:r>
          <a:r>
            <a:rPr kumimoji="1" lang="en-US" altLang="ja-JP" sz="1100" b="0">
              <a:solidFill>
                <a:schemeClr val="bg1"/>
              </a:solidFill>
              <a:latin typeface="ＭＳ Ｐゴシック" pitchFamily="50" charset="-128"/>
              <a:cs typeface="+mn-cs"/>
            </a:rPr>
            <a:t>(5</a:t>
          </a:r>
          <a:r>
            <a:rPr kumimoji="1" lang="ja-JP" altLang="en-US" sz="1100" b="0">
              <a:solidFill>
                <a:schemeClr val="bg1"/>
              </a:solidFill>
              <a:latin typeface="ＭＳ Ｐゴシック" pitchFamily="50" charset="-128"/>
              <a:cs typeface="+mn-cs"/>
            </a:rPr>
            <a:t>割</a:t>
          </a:r>
          <a:r>
            <a:rPr kumimoji="1" lang="en-US" altLang="ja-JP" sz="1100" b="0">
              <a:solidFill>
                <a:schemeClr val="bg1"/>
              </a:solidFill>
              <a:latin typeface="ＭＳ Ｐゴシック" pitchFamily="50" charset="-128"/>
              <a:cs typeface="+mn-cs"/>
            </a:rPr>
            <a:t>)</a:t>
          </a:r>
        </a:p>
        <a:p>
          <a:pPr algn="l" fontAlgn="auto">
            <a:spcBef>
              <a:spcPts val="0"/>
            </a:spcBef>
            <a:spcAft>
              <a:spcPts val="0"/>
            </a:spcAft>
            <a:buClr>
              <a:srgbClr val="000000"/>
            </a:buClr>
          </a:pPr>
          <a:r>
            <a:rPr kumimoji="1" lang="ja-JP" altLang="en-US" sz="1100" b="0">
              <a:solidFill>
                <a:schemeClr val="bg1"/>
              </a:solidFill>
              <a:latin typeface="ＭＳ Ｐゴシック" pitchFamily="50" charset="-128"/>
              <a:cs typeface="+mn-cs"/>
            </a:rPr>
            <a:t>を入力してください。</a:t>
          </a:r>
          <a:endParaRPr kumimoji="1" lang="en-US" altLang="ja-JP" sz="1100" b="0">
            <a:solidFill>
              <a:schemeClr val="bg1"/>
            </a:solidFill>
            <a:latin typeface="ＭＳ Ｐゴシック" pitchFamily="50" charset="-128"/>
            <a:cs typeface="+mn-cs"/>
          </a:endParaRPr>
        </a:p>
      </xdr:txBody>
    </xdr:sp>
    <xdr:clientData/>
  </xdr:twoCellAnchor>
</xdr:wsDr>
</file>

<file path=xl/theme/theme1.xml><?xml version="1.0" encoding="utf-8"?>
<a:theme xmlns:a="http://schemas.openxmlformats.org/drawingml/2006/main" name="DT Proposal Template_J_2016">
  <a:themeElements>
    <a:clrScheme name="DT COLOR">
      <a:dk1>
        <a:sysClr val="windowText" lastClr="000000"/>
      </a:dk1>
      <a:lt1>
        <a:sysClr val="window" lastClr="FFFFFF"/>
      </a:lt1>
      <a:dk2>
        <a:srgbClr val="53565A"/>
      </a:dk2>
      <a:lt2>
        <a:srgbClr val="D0D0CE"/>
      </a:lt2>
      <a:accent1>
        <a:srgbClr val="86BC25"/>
      </a:accent1>
      <a:accent2>
        <a:srgbClr val="046A38"/>
      </a:accent2>
      <a:accent3>
        <a:srgbClr val="62B5E5"/>
      </a:accent3>
      <a:accent4>
        <a:srgbClr val="012169"/>
      </a:accent4>
      <a:accent5>
        <a:srgbClr val="0097A9"/>
      </a:accent5>
      <a:accent6>
        <a:srgbClr val="75787B"/>
      </a:accent6>
      <a:hlink>
        <a:srgbClr val="62B5E5"/>
      </a:hlink>
      <a:folHlink>
        <a:srgbClr val="75787B"/>
      </a:folHlink>
    </a:clrScheme>
    <a:fontScheme name="DTC">
      <a:majorFont>
        <a:latin typeface="Arial"/>
        <a:ea typeface="ＭＳ Ｐゴシック"/>
        <a:cs typeface=""/>
      </a:majorFont>
      <a:minorFont>
        <a:latin typeface="Arial"/>
        <a:ea typeface="ＭＳ Ｐゴシック"/>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gray">
        <a:solidFill>
          <a:schemeClr val="bg2"/>
        </a:solidFill>
        <a:ln w="12700" algn="ctr">
          <a:solidFill>
            <a:schemeClr val="accent6"/>
          </a:solidFill>
          <a:miter lim="800000"/>
          <a:headEnd/>
          <a:tailEnd/>
        </a:ln>
        <a:effectLst/>
      </a:spPr>
      <a:bodyPr vertOverflow="clip" horzOverflow="clip" wrap="square" lIns="72000" tIns="36000" rIns="72000" bIns="36000" anchor="ctr">
        <a:spAutoFit/>
      </a:bodyPr>
      <a:lstStyle>
        <a:defPPr fontAlgn="auto">
          <a:spcBef>
            <a:spcPts val="0"/>
          </a:spcBef>
          <a:spcAft>
            <a:spcPts val="0"/>
          </a:spcAft>
          <a:buClr>
            <a:srgbClr val="000000"/>
          </a:buClr>
          <a:defRPr kumimoji="1" sz="1100">
            <a:solidFill>
              <a:sysClr val="windowText" lastClr="000000"/>
            </a:solidFill>
            <a:latin typeface="ＭＳ Ｐゴシック" pitchFamily="50" charset="-128"/>
            <a:cs typeface="+mn-cs"/>
          </a:defRPr>
        </a:defPPr>
      </a:lstStyle>
    </a:spDef>
    <a:lnDef>
      <a:spPr>
        <a:ln w="12700">
          <a:solidFill>
            <a:schemeClr val="tx1"/>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none" lIns="0" tIns="0" rIns="0" bIns="0" rtlCol="0">
        <a:spAutoFit/>
      </a:bodyPr>
      <a:lstStyle>
        <a:defPPr>
          <a:spcBef>
            <a:spcPts val="0"/>
          </a:spcBef>
          <a:buSzPct val="100000"/>
          <a:defRPr kumimoji="1" sz="1200" dirty="0" smtClean="0"/>
        </a:defPPr>
      </a:lstStyle>
    </a:txDef>
  </a:objectDefaults>
  <a:extraClrSchemeLst/>
  <a:custClrLst>
    <a:custClr name="Green 7">
      <a:srgbClr val="2C5234"/>
    </a:custClr>
    <a:custClr name="Green 6">
      <a:srgbClr val="046A38"/>
    </a:custClr>
    <a:custClr name="Green 5">
      <a:srgbClr val="009A44"/>
    </a:custClr>
    <a:custClr name="Green 4">
      <a:srgbClr val="43B02A"/>
    </a:custClr>
    <a:custClr name="Deloitte Green">
      <a:srgbClr val="86BC25"/>
    </a:custClr>
    <a:custClr name="Green 2">
      <a:srgbClr val="C4D600"/>
    </a:custClr>
    <a:custClr name="Green 1">
      <a:srgbClr val="E3E48D"/>
    </a:custClr>
    <a:custClr name="Teal 7">
      <a:srgbClr val="004F59"/>
    </a:custClr>
    <a:custClr name="Teal 6">
      <a:srgbClr val="007680"/>
    </a:custClr>
    <a:custClr name="Teal 5">
      <a:srgbClr val="0097A9"/>
    </a:custClr>
    <a:custClr name="Teal 4">
      <a:srgbClr val="00ABAB"/>
    </a:custClr>
    <a:custClr name="Teal 3">
      <a:srgbClr val="6FC2B4"/>
    </a:custClr>
    <a:custClr name="Teal 2">
      <a:srgbClr val="9DD4CF"/>
    </a:custClr>
    <a:custClr name="Teal 1">
      <a:srgbClr val="DDEFE8"/>
    </a:custClr>
    <a:custClr name="Blue 7">
      <a:srgbClr val="041E42"/>
    </a:custClr>
    <a:custClr name="Blue 6">
      <a:srgbClr val="012169"/>
    </a:custClr>
    <a:custClr name="Blue 5">
      <a:srgbClr val="005587"/>
    </a:custClr>
    <a:custClr name="Blue 4">
      <a:srgbClr val="0076A8"/>
    </a:custClr>
    <a:custClr name="Blue 3">
      <a:srgbClr val="00A3E0"/>
    </a:custClr>
    <a:custClr name="Blue 2">
      <a:srgbClr val="62B5E5"/>
    </a:custClr>
    <a:custClr name="Blue 1">
      <a:srgbClr val="A0DCFF"/>
    </a:custClr>
    <a:custClr name="Cool Gray 11">
      <a:srgbClr val="53565A"/>
    </a:custClr>
    <a:custClr name="Cool Gray 10">
      <a:srgbClr val="63666A"/>
    </a:custClr>
    <a:custClr name="Cool Gray 9">
      <a:srgbClr val="75787B"/>
    </a:custClr>
    <a:custClr name="Cool Gray 7">
      <a:srgbClr val="97999B"/>
    </a:custClr>
    <a:custClr name="Cool Gray 6">
      <a:srgbClr val="A7A8AA"/>
    </a:custClr>
    <a:custClr name="Cool Gray 4">
      <a:srgbClr val="BBBCBC"/>
    </a:custClr>
    <a:custClr name="Cool Gray 2">
      <a:srgbClr val="D0D0CE"/>
    </a:custClr>
    <a:custClr name="White">
      <a:srgbClr val="FFFFFF"/>
    </a:custClr>
    <a:custClr name="Black">
      <a:srgbClr val="000000"/>
    </a:custClr>
    <a:custClr name="Red">
      <a:srgbClr val="DA291C"/>
    </a:custClr>
    <a:custClr name="Orange">
      <a:srgbClr val="ED8B00"/>
    </a:custClr>
    <a:custClr name="Yellow">
      <a:srgbClr val="FFCD00"/>
    </a:custClr>
  </a:custClrLst>
  <a:extLst>
    <a:ext uri="{05A4C25C-085E-4340-85A3-A5531E510DB2}">
      <thm15:themeFamily xmlns:thm15="http://schemas.microsoft.com/office/thememl/2012/main" name="DT Proposal Template_J_2016" id="{EE8F1711-D810-4674-9AF8-E1E6FCC60286}" vid="{AA342723-FF8A-43D4-BC5A-43C80376512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262.xml"/><Relationship Id="rId117" Type="http://schemas.openxmlformats.org/officeDocument/2006/relationships/ctrlProp" Target="../ctrlProps/ctrlProp353.xml"/><Relationship Id="rId21" Type="http://schemas.openxmlformats.org/officeDocument/2006/relationships/ctrlProp" Target="../ctrlProps/ctrlProp257.xml"/><Relationship Id="rId42" Type="http://schemas.openxmlformats.org/officeDocument/2006/relationships/ctrlProp" Target="../ctrlProps/ctrlProp278.xml"/><Relationship Id="rId47" Type="http://schemas.openxmlformats.org/officeDocument/2006/relationships/ctrlProp" Target="../ctrlProps/ctrlProp283.xml"/><Relationship Id="rId63" Type="http://schemas.openxmlformats.org/officeDocument/2006/relationships/ctrlProp" Target="../ctrlProps/ctrlProp299.xml"/><Relationship Id="rId68" Type="http://schemas.openxmlformats.org/officeDocument/2006/relationships/ctrlProp" Target="../ctrlProps/ctrlProp304.xml"/><Relationship Id="rId84" Type="http://schemas.openxmlformats.org/officeDocument/2006/relationships/ctrlProp" Target="../ctrlProps/ctrlProp320.xml"/><Relationship Id="rId89" Type="http://schemas.openxmlformats.org/officeDocument/2006/relationships/ctrlProp" Target="../ctrlProps/ctrlProp325.xml"/><Relationship Id="rId112" Type="http://schemas.openxmlformats.org/officeDocument/2006/relationships/ctrlProp" Target="../ctrlProps/ctrlProp348.xml"/><Relationship Id="rId16" Type="http://schemas.openxmlformats.org/officeDocument/2006/relationships/ctrlProp" Target="../ctrlProps/ctrlProp252.xml"/><Relationship Id="rId107" Type="http://schemas.openxmlformats.org/officeDocument/2006/relationships/ctrlProp" Target="../ctrlProps/ctrlProp343.xml"/><Relationship Id="rId11" Type="http://schemas.openxmlformats.org/officeDocument/2006/relationships/ctrlProp" Target="../ctrlProps/ctrlProp247.xml"/><Relationship Id="rId32" Type="http://schemas.openxmlformats.org/officeDocument/2006/relationships/ctrlProp" Target="../ctrlProps/ctrlProp268.xml"/><Relationship Id="rId37" Type="http://schemas.openxmlformats.org/officeDocument/2006/relationships/ctrlProp" Target="../ctrlProps/ctrlProp273.xml"/><Relationship Id="rId53" Type="http://schemas.openxmlformats.org/officeDocument/2006/relationships/ctrlProp" Target="../ctrlProps/ctrlProp289.xml"/><Relationship Id="rId58" Type="http://schemas.openxmlformats.org/officeDocument/2006/relationships/ctrlProp" Target="../ctrlProps/ctrlProp294.xml"/><Relationship Id="rId74" Type="http://schemas.openxmlformats.org/officeDocument/2006/relationships/ctrlProp" Target="../ctrlProps/ctrlProp310.xml"/><Relationship Id="rId79" Type="http://schemas.openxmlformats.org/officeDocument/2006/relationships/ctrlProp" Target="../ctrlProps/ctrlProp315.xml"/><Relationship Id="rId102" Type="http://schemas.openxmlformats.org/officeDocument/2006/relationships/ctrlProp" Target="../ctrlProps/ctrlProp338.xml"/><Relationship Id="rId123" Type="http://schemas.openxmlformats.org/officeDocument/2006/relationships/ctrlProp" Target="../ctrlProps/ctrlProp359.xml"/><Relationship Id="rId5" Type="http://schemas.openxmlformats.org/officeDocument/2006/relationships/ctrlProp" Target="../ctrlProps/ctrlProp241.xml"/><Relationship Id="rId90" Type="http://schemas.openxmlformats.org/officeDocument/2006/relationships/ctrlProp" Target="../ctrlProps/ctrlProp326.xml"/><Relationship Id="rId95" Type="http://schemas.openxmlformats.org/officeDocument/2006/relationships/ctrlProp" Target="../ctrlProps/ctrlProp331.xml"/><Relationship Id="rId22" Type="http://schemas.openxmlformats.org/officeDocument/2006/relationships/ctrlProp" Target="../ctrlProps/ctrlProp258.xml"/><Relationship Id="rId27" Type="http://schemas.openxmlformats.org/officeDocument/2006/relationships/ctrlProp" Target="../ctrlProps/ctrlProp263.xml"/><Relationship Id="rId43" Type="http://schemas.openxmlformats.org/officeDocument/2006/relationships/ctrlProp" Target="../ctrlProps/ctrlProp279.xml"/><Relationship Id="rId48" Type="http://schemas.openxmlformats.org/officeDocument/2006/relationships/ctrlProp" Target="../ctrlProps/ctrlProp284.xml"/><Relationship Id="rId64" Type="http://schemas.openxmlformats.org/officeDocument/2006/relationships/ctrlProp" Target="../ctrlProps/ctrlProp300.xml"/><Relationship Id="rId69" Type="http://schemas.openxmlformats.org/officeDocument/2006/relationships/ctrlProp" Target="../ctrlProps/ctrlProp305.xml"/><Relationship Id="rId113" Type="http://schemas.openxmlformats.org/officeDocument/2006/relationships/ctrlProp" Target="../ctrlProps/ctrlProp349.xml"/><Relationship Id="rId118" Type="http://schemas.openxmlformats.org/officeDocument/2006/relationships/ctrlProp" Target="../ctrlProps/ctrlProp354.xml"/><Relationship Id="rId80" Type="http://schemas.openxmlformats.org/officeDocument/2006/relationships/ctrlProp" Target="../ctrlProps/ctrlProp316.xml"/><Relationship Id="rId85" Type="http://schemas.openxmlformats.org/officeDocument/2006/relationships/ctrlProp" Target="../ctrlProps/ctrlProp321.xml"/><Relationship Id="rId12" Type="http://schemas.openxmlformats.org/officeDocument/2006/relationships/ctrlProp" Target="../ctrlProps/ctrlProp248.xml"/><Relationship Id="rId17" Type="http://schemas.openxmlformats.org/officeDocument/2006/relationships/ctrlProp" Target="../ctrlProps/ctrlProp253.xml"/><Relationship Id="rId33" Type="http://schemas.openxmlformats.org/officeDocument/2006/relationships/ctrlProp" Target="../ctrlProps/ctrlProp269.xml"/><Relationship Id="rId38" Type="http://schemas.openxmlformats.org/officeDocument/2006/relationships/ctrlProp" Target="../ctrlProps/ctrlProp274.xml"/><Relationship Id="rId59" Type="http://schemas.openxmlformats.org/officeDocument/2006/relationships/ctrlProp" Target="../ctrlProps/ctrlProp295.xml"/><Relationship Id="rId103" Type="http://schemas.openxmlformats.org/officeDocument/2006/relationships/ctrlProp" Target="../ctrlProps/ctrlProp339.xml"/><Relationship Id="rId108" Type="http://schemas.openxmlformats.org/officeDocument/2006/relationships/ctrlProp" Target="../ctrlProps/ctrlProp344.xml"/><Relationship Id="rId124" Type="http://schemas.openxmlformats.org/officeDocument/2006/relationships/ctrlProp" Target="../ctrlProps/ctrlProp360.xml"/><Relationship Id="rId54" Type="http://schemas.openxmlformats.org/officeDocument/2006/relationships/ctrlProp" Target="../ctrlProps/ctrlProp290.xml"/><Relationship Id="rId70" Type="http://schemas.openxmlformats.org/officeDocument/2006/relationships/ctrlProp" Target="../ctrlProps/ctrlProp306.xml"/><Relationship Id="rId75" Type="http://schemas.openxmlformats.org/officeDocument/2006/relationships/ctrlProp" Target="../ctrlProps/ctrlProp311.xml"/><Relationship Id="rId91" Type="http://schemas.openxmlformats.org/officeDocument/2006/relationships/ctrlProp" Target="../ctrlProps/ctrlProp327.xml"/><Relationship Id="rId96" Type="http://schemas.openxmlformats.org/officeDocument/2006/relationships/ctrlProp" Target="../ctrlProps/ctrlProp332.xml"/><Relationship Id="rId1" Type="http://schemas.openxmlformats.org/officeDocument/2006/relationships/printerSettings" Target="../printerSettings/printerSettings15.bin"/><Relationship Id="rId6" Type="http://schemas.openxmlformats.org/officeDocument/2006/relationships/ctrlProp" Target="../ctrlProps/ctrlProp242.xml"/><Relationship Id="rId23" Type="http://schemas.openxmlformats.org/officeDocument/2006/relationships/ctrlProp" Target="../ctrlProps/ctrlProp259.xml"/><Relationship Id="rId28" Type="http://schemas.openxmlformats.org/officeDocument/2006/relationships/ctrlProp" Target="../ctrlProps/ctrlProp264.xml"/><Relationship Id="rId49" Type="http://schemas.openxmlformats.org/officeDocument/2006/relationships/ctrlProp" Target="../ctrlProps/ctrlProp285.xml"/><Relationship Id="rId114" Type="http://schemas.openxmlformats.org/officeDocument/2006/relationships/ctrlProp" Target="../ctrlProps/ctrlProp350.xml"/><Relationship Id="rId119" Type="http://schemas.openxmlformats.org/officeDocument/2006/relationships/ctrlProp" Target="../ctrlProps/ctrlProp355.xml"/><Relationship Id="rId44" Type="http://schemas.openxmlformats.org/officeDocument/2006/relationships/ctrlProp" Target="../ctrlProps/ctrlProp280.xml"/><Relationship Id="rId60" Type="http://schemas.openxmlformats.org/officeDocument/2006/relationships/ctrlProp" Target="../ctrlProps/ctrlProp296.xml"/><Relationship Id="rId65" Type="http://schemas.openxmlformats.org/officeDocument/2006/relationships/ctrlProp" Target="../ctrlProps/ctrlProp301.xml"/><Relationship Id="rId81" Type="http://schemas.openxmlformats.org/officeDocument/2006/relationships/ctrlProp" Target="../ctrlProps/ctrlProp317.xml"/><Relationship Id="rId86" Type="http://schemas.openxmlformats.org/officeDocument/2006/relationships/ctrlProp" Target="../ctrlProps/ctrlProp322.xml"/><Relationship Id="rId13" Type="http://schemas.openxmlformats.org/officeDocument/2006/relationships/ctrlProp" Target="../ctrlProps/ctrlProp249.xml"/><Relationship Id="rId18" Type="http://schemas.openxmlformats.org/officeDocument/2006/relationships/ctrlProp" Target="../ctrlProps/ctrlProp254.xml"/><Relationship Id="rId39" Type="http://schemas.openxmlformats.org/officeDocument/2006/relationships/ctrlProp" Target="../ctrlProps/ctrlProp275.xml"/><Relationship Id="rId109" Type="http://schemas.openxmlformats.org/officeDocument/2006/relationships/ctrlProp" Target="../ctrlProps/ctrlProp345.xml"/><Relationship Id="rId34" Type="http://schemas.openxmlformats.org/officeDocument/2006/relationships/ctrlProp" Target="../ctrlProps/ctrlProp270.xml"/><Relationship Id="rId50" Type="http://schemas.openxmlformats.org/officeDocument/2006/relationships/ctrlProp" Target="../ctrlProps/ctrlProp286.xml"/><Relationship Id="rId55" Type="http://schemas.openxmlformats.org/officeDocument/2006/relationships/ctrlProp" Target="../ctrlProps/ctrlProp291.xml"/><Relationship Id="rId76" Type="http://schemas.openxmlformats.org/officeDocument/2006/relationships/ctrlProp" Target="../ctrlProps/ctrlProp312.xml"/><Relationship Id="rId97" Type="http://schemas.openxmlformats.org/officeDocument/2006/relationships/ctrlProp" Target="../ctrlProps/ctrlProp333.xml"/><Relationship Id="rId104" Type="http://schemas.openxmlformats.org/officeDocument/2006/relationships/ctrlProp" Target="../ctrlProps/ctrlProp340.xml"/><Relationship Id="rId120" Type="http://schemas.openxmlformats.org/officeDocument/2006/relationships/ctrlProp" Target="../ctrlProps/ctrlProp356.xml"/><Relationship Id="rId125" Type="http://schemas.openxmlformats.org/officeDocument/2006/relationships/ctrlProp" Target="../ctrlProps/ctrlProp361.xml"/><Relationship Id="rId7" Type="http://schemas.openxmlformats.org/officeDocument/2006/relationships/ctrlProp" Target="../ctrlProps/ctrlProp243.xml"/><Relationship Id="rId71" Type="http://schemas.openxmlformats.org/officeDocument/2006/relationships/ctrlProp" Target="../ctrlProps/ctrlProp307.xml"/><Relationship Id="rId92" Type="http://schemas.openxmlformats.org/officeDocument/2006/relationships/ctrlProp" Target="../ctrlProps/ctrlProp328.xml"/><Relationship Id="rId2" Type="http://schemas.openxmlformats.org/officeDocument/2006/relationships/printerSettings" Target="../printerSettings/printerSettings16.bin"/><Relationship Id="rId29" Type="http://schemas.openxmlformats.org/officeDocument/2006/relationships/ctrlProp" Target="../ctrlProps/ctrlProp265.xml"/><Relationship Id="rId24" Type="http://schemas.openxmlformats.org/officeDocument/2006/relationships/ctrlProp" Target="../ctrlProps/ctrlProp260.xml"/><Relationship Id="rId40" Type="http://schemas.openxmlformats.org/officeDocument/2006/relationships/ctrlProp" Target="../ctrlProps/ctrlProp276.xml"/><Relationship Id="rId45" Type="http://schemas.openxmlformats.org/officeDocument/2006/relationships/ctrlProp" Target="../ctrlProps/ctrlProp281.xml"/><Relationship Id="rId66" Type="http://schemas.openxmlformats.org/officeDocument/2006/relationships/ctrlProp" Target="../ctrlProps/ctrlProp302.xml"/><Relationship Id="rId87" Type="http://schemas.openxmlformats.org/officeDocument/2006/relationships/ctrlProp" Target="../ctrlProps/ctrlProp323.xml"/><Relationship Id="rId110" Type="http://schemas.openxmlformats.org/officeDocument/2006/relationships/ctrlProp" Target="../ctrlProps/ctrlProp346.xml"/><Relationship Id="rId115" Type="http://schemas.openxmlformats.org/officeDocument/2006/relationships/ctrlProp" Target="../ctrlProps/ctrlProp351.xml"/><Relationship Id="rId61" Type="http://schemas.openxmlformats.org/officeDocument/2006/relationships/ctrlProp" Target="../ctrlProps/ctrlProp297.xml"/><Relationship Id="rId82" Type="http://schemas.openxmlformats.org/officeDocument/2006/relationships/ctrlProp" Target="../ctrlProps/ctrlProp318.xml"/><Relationship Id="rId19" Type="http://schemas.openxmlformats.org/officeDocument/2006/relationships/ctrlProp" Target="../ctrlProps/ctrlProp255.xml"/><Relationship Id="rId14" Type="http://schemas.openxmlformats.org/officeDocument/2006/relationships/ctrlProp" Target="../ctrlProps/ctrlProp250.xml"/><Relationship Id="rId30" Type="http://schemas.openxmlformats.org/officeDocument/2006/relationships/ctrlProp" Target="../ctrlProps/ctrlProp266.xml"/><Relationship Id="rId35" Type="http://schemas.openxmlformats.org/officeDocument/2006/relationships/ctrlProp" Target="../ctrlProps/ctrlProp271.xml"/><Relationship Id="rId56" Type="http://schemas.openxmlformats.org/officeDocument/2006/relationships/ctrlProp" Target="../ctrlProps/ctrlProp292.xml"/><Relationship Id="rId77" Type="http://schemas.openxmlformats.org/officeDocument/2006/relationships/ctrlProp" Target="../ctrlProps/ctrlProp313.xml"/><Relationship Id="rId100" Type="http://schemas.openxmlformats.org/officeDocument/2006/relationships/ctrlProp" Target="../ctrlProps/ctrlProp336.xml"/><Relationship Id="rId105" Type="http://schemas.openxmlformats.org/officeDocument/2006/relationships/ctrlProp" Target="../ctrlProps/ctrlProp341.xml"/><Relationship Id="rId126" Type="http://schemas.openxmlformats.org/officeDocument/2006/relationships/ctrlProp" Target="../ctrlProps/ctrlProp362.xml"/><Relationship Id="rId8" Type="http://schemas.openxmlformats.org/officeDocument/2006/relationships/ctrlProp" Target="../ctrlProps/ctrlProp244.xml"/><Relationship Id="rId51" Type="http://schemas.openxmlformats.org/officeDocument/2006/relationships/ctrlProp" Target="../ctrlProps/ctrlProp287.xml"/><Relationship Id="rId72" Type="http://schemas.openxmlformats.org/officeDocument/2006/relationships/ctrlProp" Target="../ctrlProps/ctrlProp308.xml"/><Relationship Id="rId93" Type="http://schemas.openxmlformats.org/officeDocument/2006/relationships/ctrlProp" Target="../ctrlProps/ctrlProp329.xml"/><Relationship Id="rId98" Type="http://schemas.openxmlformats.org/officeDocument/2006/relationships/ctrlProp" Target="../ctrlProps/ctrlProp334.xml"/><Relationship Id="rId121" Type="http://schemas.openxmlformats.org/officeDocument/2006/relationships/ctrlProp" Target="../ctrlProps/ctrlProp357.xml"/><Relationship Id="rId3" Type="http://schemas.openxmlformats.org/officeDocument/2006/relationships/drawing" Target="../drawings/drawing8.xml"/><Relationship Id="rId25" Type="http://schemas.openxmlformats.org/officeDocument/2006/relationships/ctrlProp" Target="../ctrlProps/ctrlProp261.xml"/><Relationship Id="rId46" Type="http://schemas.openxmlformats.org/officeDocument/2006/relationships/ctrlProp" Target="../ctrlProps/ctrlProp282.xml"/><Relationship Id="rId67" Type="http://schemas.openxmlformats.org/officeDocument/2006/relationships/ctrlProp" Target="../ctrlProps/ctrlProp303.xml"/><Relationship Id="rId116" Type="http://schemas.openxmlformats.org/officeDocument/2006/relationships/ctrlProp" Target="../ctrlProps/ctrlProp352.xml"/><Relationship Id="rId20" Type="http://schemas.openxmlformats.org/officeDocument/2006/relationships/ctrlProp" Target="../ctrlProps/ctrlProp256.xml"/><Relationship Id="rId41" Type="http://schemas.openxmlformats.org/officeDocument/2006/relationships/ctrlProp" Target="../ctrlProps/ctrlProp277.xml"/><Relationship Id="rId62" Type="http://schemas.openxmlformats.org/officeDocument/2006/relationships/ctrlProp" Target="../ctrlProps/ctrlProp298.xml"/><Relationship Id="rId83" Type="http://schemas.openxmlformats.org/officeDocument/2006/relationships/ctrlProp" Target="../ctrlProps/ctrlProp319.xml"/><Relationship Id="rId88" Type="http://schemas.openxmlformats.org/officeDocument/2006/relationships/ctrlProp" Target="../ctrlProps/ctrlProp324.xml"/><Relationship Id="rId111" Type="http://schemas.openxmlformats.org/officeDocument/2006/relationships/ctrlProp" Target="../ctrlProps/ctrlProp347.xml"/><Relationship Id="rId15" Type="http://schemas.openxmlformats.org/officeDocument/2006/relationships/ctrlProp" Target="../ctrlProps/ctrlProp251.xml"/><Relationship Id="rId36" Type="http://schemas.openxmlformats.org/officeDocument/2006/relationships/ctrlProp" Target="../ctrlProps/ctrlProp272.xml"/><Relationship Id="rId57" Type="http://schemas.openxmlformats.org/officeDocument/2006/relationships/ctrlProp" Target="../ctrlProps/ctrlProp293.xml"/><Relationship Id="rId106" Type="http://schemas.openxmlformats.org/officeDocument/2006/relationships/ctrlProp" Target="../ctrlProps/ctrlProp342.xml"/><Relationship Id="rId127" Type="http://schemas.openxmlformats.org/officeDocument/2006/relationships/ctrlProp" Target="../ctrlProps/ctrlProp363.xml"/><Relationship Id="rId10" Type="http://schemas.openxmlformats.org/officeDocument/2006/relationships/ctrlProp" Target="../ctrlProps/ctrlProp246.xml"/><Relationship Id="rId31" Type="http://schemas.openxmlformats.org/officeDocument/2006/relationships/ctrlProp" Target="../ctrlProps/ctrlProp267.xml"/><Relationship Id="rId52" Type="http://schemas.openxmlformats.org/officeDocument/2006/relationships/ctrlProp" Target="../ctrlProps/ctrlProp288.xml"/><Relationship Id="rId73" Type="http://schemas.openxmlformats.org/officeDocument/2006/relationships/ctrlProp" Target="../ctrlProps/ctrlProp309.xml"/><Relationship Id="rId78" Type="http://schemas.openxmlformats.org/officeDocument/2006/relationships/ctrlProp" Target="../ctrlProps/ctrlProp314.xml"/><Relationship Id="rId94" Type="http://schemas.openxmlformats.org/officeDocument/2006/relationships/ctrlProp" Target="../ctrlProps/ctrlProp330.xml"/><Relationship Id="rId99" Type="http://schemas.openxmlformats.org/officeDocument/2006/relationships/ctrlProp" Target="../ctrlProps/ctrlProp335.xml"/><Relationship Id="rId101" Type="http://schemas.openxmlformats.org/officeDocument/2006/relationships/ctrlProp" Target="../ctrlProps/ctrlProp337.xml"/><Relationship Id="rId122" Type="http://schemas.openxmlformats.org/officeDocument/2006/relationships/ctrlProp" Target="../ctrlProps/ctrlProp358.xml"/><Relationship Id="rId4" Type="http://schemas.openxmlformats.org/officeDocument/2006/relationships/vmlDrawing" Target="../drawings/vmlDrawing3.vml"/><Relationship Id="rId9" Type="http://schemas.openxmlformats.org/officeDocument/2006/relationships/ctrlProp" Target="../ctrlProps/ctrlProp245.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142.xml"/><Relationship Id="rId117" Type="http://schemas.openxmlformats.org/officeDocument/2006/relationships/ctrlProp" Target="../ctrlProps/ctrlProp233.xml"/><Relationship Id="rId21" Type="http://schemas.openxmlformats.org/officeDocument/2006/relationships/ctrlProp" Target="../ctrlProps/ctrlProp137.xml"/><Relationship Id="rId42" Type="http://schemas.openxmlformats.org/officeDocument/2006/relationships/ctrlProp" Target="../ctrlProps/ctrlProp158.xml"/><Relationship Id="rId47" Type="http://schemas.openxmlformats.org/officeDocument/2006/relationships/ctrlProp" Target="../ctrlProps/ctrlProp163.xml"/><Relationship Id="rId63" Type="http://schemas.openxmlformats.org/officeDocument/2006/relationships/ctrlProp" Target="../ctrlProps/ctrlProp179.xml"/><Relationship Id="rId68" Type="http://schemas.openxmlformats.org/officeDocument/2006/relationships/ctrlProp" Target="../ctrlProps/ctrlProp184.xml"/><Relationship Id="rId84" Type="http://schemas.openxmlformats.org/officeDocument/2006/relationships/ctrlProp" Target="../ctrlProps/ctrlProp200.xml"/><Relationship Id="rId89" Type="http://schemas.openxmlformats.org/officeDocument/2006/relationships/ctrlProp" Target="../ctrlProps/ctrlProp205.xml"/><Relationship Id="rId112" Type="http://schemas.openxmlformats.org/officeDocument/2006/relationships/ctrlProp" Target="../ctrlProps/ctrlProp228.xml"/><Relationship Id="rId16" Type="http://schemas.openxmlformats.org/officeDocument/2006/relationships/ctrlProp" Target="../ctrlProps/ctrlProp132.xml"/><Relationship Id="rId107" Type="http://schemas.openxmlformats.org/officeDocument/2006/relationships/ctrlProp" Target="../ctrlProps/ctrlProp223.xml"/><Relationship Id="rId11" Type="http://schemas.openxmlformats.org/officeDocument/2006/relationships/ctrlProp" Target="../ctrlProps/ctrlProp127.xml"/><Relationship Id="rId32" Type="http://schemas.openxmlformats.org/officeDocument/2006/relationships/ctrlProp" Target="../ctrlProps/ctrlProp148.xml"/><Relationship Id="rId37" Type="http://schemas.openxmlformats.org/officeDocument/2006/relationships/ctrlProp" Target="../ctrlProps/ctrlProp153.xml"/><Relationship Id="rId53" Type="http://schemas.openxmlformats.org/officeDocument/2006/relationships/ctrlProp" Target="../ctrlProps/ctrlProp169.xml"/><Relationship Id="rId58" Type="http://schemas.openxmlformats.org/officeDocument/2006/relationships/ctrlProp" Target="../ctrlProps/ctrlProp174.xml"/><Relationship Id="rId74" Type="http://schemas.openxmlformats.org/officeDocument/2006/relationships/ctrlProp" Target="../ctrlProps/ctrlProp190.xml"/><Relationship Id="rId79" Type="http://schemas.openxmlformats.org/officeDocument/2006/relationships/ctrlProp" Target="../ctrlProps/ctrlProp195.xml"/><Relationship Id="rId102" Type="http://schemas.openxmlformats.org/officeDocument/2006/relationships/ctrlProp" Target="../ctrlProps/ctrlProp218.xml"/><Relationship Id="rId123" Type="http://schemas.openxmlformats.org/officeDocument/2006/relationships/ctrlProp" Target="../ctrlProps/ctrlProp239.xml"/><Relationship Id="rId5" Type="http://schemas.openxmlformats.org/officeDocument/2006/relationships/ctrlProp" Target="../ctrlProps/ctrlProp121.xml"/><Relationship Id="rId90" Type="http://schemas.openxmlformats.org/officeDocument/2006/relationships/ctrlProp" Target="../ctrlProps/ctrlProp206.xml"/><Relationship Id="rId95" Type="http://schemas.openxmlformats.org/officeDocument/2006/relationships/ctrlProp" Target="../ctrlProps/ctrlProp211.xml"/><Relationship Id="rId22" Type="http://schemas.openxmlformats.org/officeDocument/2006/relationships/ctrlProp" Target="../ctrlProps/ctrlProp138.xml"/><Relationship Id="rId27" Type="http://schemas.openxmlformats.org/officeDocument/2006/relationships/ctrlProp" Target="../ctrlProps/ctrlProp143.xml"/><Relationship Id="rId43" Type="http://schemas.openxmlformats.org/officeDocument/2006/relationships/ctrlProp" Target="../ctrlProps/ctrlProp159.xml"/><Relationship Id="rId48" Type="http://schemas.openxmlformats.org/officeDocument/2006/relationships/ctrlProp" Target="../ctrlProps/ctrlProp164.xml"/><Relationship Id="rId64" Type="http://schemas.openxmlformats.org/officeDocument/2006/relationships/ctrlProp" Target="../ctrlProps/ctrlProp180.xml"/><Relationship Id="rId69" Type="http://schemas.openxmlformats.org/officeDocument/2006/relationships/ctrlProp" Target="../ctrlProps/ctrlProp185.xml"/><Relationship Id="rId113" Type="http://schemas.openxmlformats.org/officeDocument/2006/relationships/ctrlProp" Target="../ctrlProps/ctrlProp229.xml"/><Relationship Id="rId118" Type="http://schemas.openxmlformats.org/officeDocument/2006/relationships/ctrlProp" Target="../ctrlProps/ctrlProp234.xml"/><Relationship Id="rId80" Type="http://schemas.openxmlformats.org/officeDocument/2006/relationships/ctrlProp" Target="../ctrlProps/ctrlProp196.xml"/><Relationship Id="rId85" Type="http://schemas.openxmlformats.org/officeDocument/2006/relationships/ctrlProp" Target="../ctrlProps/ctrlProp201.xml"/><Relationship Id="rId12" Type="http://schemas.openxmlformats.org/officeDocument/2006/relationships/ctrlProp" Target="../ctrlProps/ctrlProp128.xml"/><Relationship Id="rId17" Type="http://schemas.openxmlformats.org/officeDocument/2006/relationships/ctrlProp" Target="../ctrlProps/ctrlProp133.xml"/><Relationship Id="rId33" Type="http://schemas.openxmlformats.org/officeDocument/2006/relationships/ctrlProp" Target="../ctrlProps/ctrlProp149.xml"/><Relationship Id="rId38" Type="http://schemas.openxmlformats.org/officeDocument/2006/relationships/ctrlProp" Target="../ctrlProps/ctrlProp154.xml"/><Relationship Id="rId59" Type="http://schemas.openxmlformats.org/officeDocument/2006/relationships/ctrlProp" Target="../ctrlProps/ctrlProp175.xml"/><Relationship Id="rId103" Type="http://schemas.openxmlformats.org/officeDocument/2006/relationships/ctrlProp" Target="../ctrlProps/ctrlProp219.xml"/><Relationship Id="rId108" Type="http://schemas.openxmlformats.org/officeDocument/2006/relationships/ctrlProp" Target="../ctrlProps/ctrlProp224.xml"/><Relationship Id="rId124" Type="http://schemas.openxmlformats.org/officeDocument/2006/relationships/ctrlProp" Target="../ctrlProps/ctrlProp240.xml"/><Relationship Id="rId54" Type="http://schemas.openxmlformats.org/officeDocument/2006/relationships/ctrlProp" Target="../ctrlProps/ctrlProp170.xml"/><Relationship Id="rId70" Type="http://schemas.openxmlformats.org/officeDocument/2006/relationships/ctrlProp" Target="../ctrlProps/ctrlProp186.xml"/><Relationship Id="rId75" Type="http://schemas.openxmlformats.org/officeDocument/2006/relationships/ctrlProp" Target="../ctrlProps/ctrlProp191.xml"/><Relationship Id="rId91" Type="http://schemas.openxmlformats.org/officeDocument/2006/relationships/ctrlProp" Target="../ctrlProps/ctrlProp207.xml"/><Relationship Id="rId96" Type="http://schemas.openxmlformats.org/officeDocument/2006/relationships/ctrlProp" Target="../ctrlProps/ctrlProp212.xml"/><Relationship Id="rId1" Type="http://schemas.openxmlformats.org/officeDocument/2006/relationships/printerSettings" Target="../printerSettings/printerSettings9.bin"/><Relationship Id="rId6" Type="http://schemas.openxmlformats.org/officeDocument/2006/relationships/ctrlProp" Target="../ctrlProps/ctrlProp122.xml"/><Relationship Id="rId23" Type="http://schemas.openxmlformats.org/officeDocument/2006/relationships/ctrlProp" Target="../ctrlProps/ctrlProp139.xml"/><Relationship Id="rId28" Type="http://schemas.openxmlformats.org/officeDocument/2006/relationships/ctrlProp" Target="../ctrlProps/ctrlProp144.xml"/><Relationship Id="rId49" Type="http://schemas.openxmlformats.org/officeDocument/2006/relationships/ctrlProp" Target="../ctrlProps/ctrlProp165.xml"/><Relationship Id="rId114" Type="http://schemas.openxmlformats.org/officeDocument/2006/relationships/ctrlProp" Target="../ctrlProps/ctrlProp230.xml"/><Relationship Id="rId119" Type="http://schemas.openxmlformats.org/officeDocument/2006/relationships/ctrlProp" Target="../ctrlProps/ctrlProp235.xml"/><Relationship Id="rId44" Type="http://schemas.openxmlformats.org/officeDocument/2006/relationships/ctrlProp" Target="../ctrlProps/ctrlProp160.xml"/><Relationship Id="rId60" Type="http://schemas.openxmlformats.org/officeDocument/2006/relationships/ctrlProp" Target="../ctrlProps/ctrlProp176.xml"/><Relationship Id="rId65" Type="http://schemas.openxmlformats.org/officeDocument/2006/relationships/ctrlProp" Target="../ctrlProps/ctrlProp181.xml"/><Relationship Id="rId81" Type="http://schemas.openxmlformats.org/officeDocument/2006/relationships/ctrlProp" Target="../ctrlProps/ctrlProp197.xml"/><Relationship Id="rId86" Type="http://schemas.openxmlformats.org/officeDocument/2006/relationships/ctrlProp" Target="../ctrlProps/ctrlProp202.xml"/><Relationship Id="rId4" Type="http://schemas.openxmlformats.org/officeDocument/2006/relationships/vmlDrawing" Target="../drawings/vmlDrawing2.vml"/><Relationship Id="rId9" Type="http://schemas.openxmlformats.org/officeDocument/2006/relationships/ctrlProp" Target="../ctrlProps/ctrlProp125.xml"/><Relationship Id="rId13" Type="http://schemas.openxmlformats.org/officeDocument/2006/relationships/ctrlProp" Target="../ctrlProps/ctrlProp129.xml"/><Relationship Id="rId18" Type="http://schemas.openxmlformats.org/officeDocument/2006/relationships/ctrlProp" Target="../ctrlProps/ctrlProp134.xml"/><Relationship Id="rId39" Type="http://schemas.openxmlformats.org/officeDocument/2006/relationships/ctrlProp" Target="../ctrlProps/ctrlProp155.xml"/><Relationship Id="rId109" Type="http://schemas.openxmlformats.org/officeDocument/2006/relationships/ctrlProp" Target="../ctrlProps/ctrlProp225.xml"/><Relationship Id="rId34" Type="http://schemas.openxmlformats.org/officeDocument/2006/relationships/ctrlProp" Target="../ctrlProps/ctrlProp150.xml"/><Relationship Id="rId50" Type="http://schemas.openxmlformats.org/officeDocument/2006/relationships/ctrlProp" Target="../ctrlProps/ctrlProp166.xml"/><Relationship Id="rId55" Type="http://schemas.openxmlformats.org/officeDocument/2006/relationships/ctrlProp" Target="../ctrlProps/ctrlProp171.xml"/><Relationship Id="rId76" Type="http://schemas.openxmlformats.org/officeDocument/2006/relationships/ctrlProp" Target="../ctrlProps/ctrlProp192.xml"/><Relationship Id="rId97" Type="http://schemas.openxmlformats.org/officeDocument/2006/relationships/ctrlProp" Target="../ctrlProps/ctrlProp213.xml"/><Relationship Id="rId104" Type="http://schemas.openxmlformats.org/officeDocument/2006/relationships/ctrlProp" Target="../ctrlProps/ctrlProp220.xml"/><Relationship Id="rId120" Type="http://schemas.openxmlformats.org/officeDocument/2006/relationships/ctrlProp" Target="../ctrlProps/ctrlProp236.xml"/><Relationship Id="rId7" Type="http://schemas.openxmlformats.org/officeDocument/2006/relationships/ctrlProp" Target="../ctrlProps/ctrlProp123.xml"/><Relationship Id="rId71" Type="http://schemas.openxmlformats.org/officeDocument/2006/relationships/ctrlProp" Target="../ctrlProps/ctrlProp187.xml"/><Relationship Id="rId92" Type="http://schemas.openxmlformats.org/officeDocument/2006/relationships/ctrlProp" Target="../ctrlProps/ctrlProp208.xml"/><Relationship Id="rId2" Type="http://schemas.openxmlformats.org/officeDocument/2006/relationships/printerSettings" Target="../printerSettings/printerSettings10.bin"/><Relationship Id="rId29" Type="http://schemas.openxmlformats.org/officeDocument/2006/relationships/ctrlProp" Target="../ctrlProps/ctrlProp145.xml"/><Relationship Id="rId24" Type="http://schemas.openxmlformats.org/officeDocument/2006/relationships/ctrlProp" Target="../ctrlProps/ctrlProp140.xml"/><Relationship Id="rId40" Type="http://schemas.openxmlformats.org/officeDocument/2006/relationships/ctrlProp" Target="../ctrlProps/ctrlProp156.xml"/><Relationship Id="rId45" Type="http://schemas.openxmlformats.org/officeDocument/2006/relationships/ctrlProp" Target="../ctrlProps/ctrlProp161.xml"/><Relationship Id="rId66" Type="http://schemas.openxmlformats.org/officeDocument/2006/relationships/ctrlProp" Target="../ctrlProps/ctrlProp182.xml"/><Relationship Id="rId87" Type="http://schemas.openxmlformats.org/officeDocument/2006/relationships/ctrlProp" Target="../ctrlProps/ctrlProp203.xml"/><Relationship Id="rId110" Type="http://schemas.openxmlformats.org/officeDocument/2006/relationships/ctrlProp" Target="../ctrlProps/ctrlProp226.xml"/><Relationship Id="rId115" Type="http://schemas.openxmlformats.org/officeDocument/2006/relationships/ctrlProp" Target="../ctrlProps/ctrlProp231.xml"/><Relationship Id="rId61" Type="http://schemas.openxmlformats.org/officeDocument/2006/relationships/ctrlProp" Target="../ctrlProps/ctrlProp177.xml"/><Relationship Id="rId82" Type="http://schemas.openxmlformats.org/officeDocument/2006/relationships/ctrlProp" Target="../ctrlProps/ctrlProp198.xml"/><Relationship Id="rId19" Type="http://schemas.openxmlformats.org/officeDocument/2006/relationships/ctrlProp" Target="../ctrlProps/ctrlProp135.xml"/><Relationship Id="rId14" Type="http://schemas.openxmlformats.org/officeDocument/2006/relationships/ctrlProp" Target="../ctrlProps/ctrlProp130.xml"/><Relationship Id="rId30" Type="http://schemas.openxmlformats.org/officeDocument/2006/relationships/ctrlProp" Target="../ctrlProps/ctrlProp146.xml"/><Relationship Id="rId35" Type="http://schemas.openxmlformats.org/officeDocument/2006/relationships/ctrlProp" Target="../ctrlProps/ctrlProp151.xml"/><Relationship Id="rId56" Type="http://schemas.openxmlformats.org/officeDocument/2006/relationships/ctrlProp" Target="../ctrlProps/ctrlProp172.xml"/><Relationship Id="rId77" Type="http://schemas.openxmlformats.org/officeDocument/2006/relationships/ctrlProp" Target="../ctrlProps/ctrlProp193.xml"/><Relationship Id="rId100" Type="http://schemas.openxmlformats.org/officeDocument/2006/relationships/ctrlProp" Target="../ctrlProps/ctrlProp216.xml"/><Relationship Id="rId105" Type="http://schemas.openxmlformats.org/officeDocument/2006/relationships/ctrlProp" Target="../ctrlProps/ctrlProp221.xml"/><Relationship Id="rId8" Type="http://schemas.openxmlformats.org/officeDocument/2006/relationships/ctrlProp" Target="../ctrlProps/ctrlProp124.xml"/><Relationship Id="rId51" Type="http://schemas.openxmlformats.org/officeDocument/2006/relationships/ctrlProp" Target="../ctrlProps/ctrlProp167.xml"/><Relationship Id="rId72" Type="http://schemas.openxmlformats.org/officeDocument/2006/relationships/ctrlProp" Target="../ctrlProps/ctrlProp188.xml"/><Relationship Id="rId93" Type="http://schemas.openxmlformats.org/officeDocument/2006/relationships/ctrlProp" Target="../ctrlProps/ctrlProp209.xml"/><Relationship Id="rId98" Type="http://schemas.openxmlformats.org/officeDocument/2006/relationships/ctrlProp" Target="../ctrlProps/ctrlProp214.xml"/><Relationship Id="rId121" Type="http://schemas.openxmlformats.org/officeDocument/2006/relationships/ctrlProp" Target="../ctrlProps/ctrlProp237.xml"/><Relationship Id="rId3" Type="http://schemas.openxmlformats.org/officeDocument/2006/relationships/drawing" Target="../drawings/drawing5.xml"/><Relationship Id="rId25" Type="http://schemas.openxmlformats.org/officeDocument/2006/relationships/ctrlProp" Target="../ctrlProps/ctrlProp141.xml"/><Relationship Id="rId46" Type="http://schemas.openxmlformats.org/officeDocument/2006/relationships/ctrlProp" Target="../ctrlProps/ctrlProp162.xml"/><Relationship Id="rId67" Type="http://schemas.openxmlformats.org/officeDocument/2006/relationships/ctrlProp" Target="../ctrlProps/ctrlProp183.xml"/><Relationship Id="rId116" Type="http://schemas.openxmlformats.org/officeDocument/2006/relationships/ctrlProp" Target="../ctrlProps/ctrlProp232.xml"/><Relationship Id="rId20" Type="http://schemas.openxmlformats.org/officeDocument/2006/relationships/ctrlProp" Target="../ctrlProps/ctrlProp136.xml"/><Relationship Id="rId41" Type="http://schemas.openxmlformats.org/officeDocument/2006/relationships/ctrlProp" Target="../ctrlProps/ctrlProp157.xml"/><Relationship Id="rId62" Type="http://schemas.openxmlformats.org/officeDocument/2006/relationships/ctrlProp" Target="../ctrlProps/ctrlProp178.xml"/><Relationship Id="rId83" Type="http://schemas.openxmlformats.org/officeDocument/2006/relationships/ctrlProp" Target="../ctrlProps/ctrlProp199.xml"/><Relationship Id="rId88" Type="http://schemas.openxmlformats.org/officeDocument/2006/relationships/ctrlProp" Target="../ctrlProps/ctrlProp204.xml"/><Relationship Id="rId111" Type="http://schemas.openxmlformats.org/officeDocument/2006/relationships/ctrlProp" Target="../ctrlProps/ctrlProp227.xml"/><Relationship Id="rId15" Type="http://schemas.openxmlformats.org/officeDocument/2006/relationships/ctrlProp" Target="../ctrlProps/ctrlProp131.xml"/><Relationship Id="rId36" Type="http://schemas.openxmlformats.org/officeDocument/2006/relationships/ctrlProp" Target="../ctrlProps/ctrlProp152.xml"/><Relationship Id="rId57" Type="http://schemas.openxmlformats.org/officeDocument/2006/relationships/ctrlProp" Target="../ctrlProps/ctrlProp173.xml"/><Relationship Id="rId106" Type="http://schemas.openxmlformats.org/officeDocument/2006/relationships/ctrlProp" Target="../ctrlProps/ctrlProp222.xml"/><Relationship Id="rId10" Type="http://schemas.openxmlformats.org/officeDocument/2006/relationships/ctrlProp" Target="../ctrlProps/ctrlProp126.xml"/><Relationship Id="rId31" Type="http://schemas.openxmlformats.org/officeDocument/2006/relationships/ctrlProp" Target="../ctrlProps/ctrlProp147.xml"/><Relationship Id="rId52" Type="http://schemas.openxmlformats.org/officeDocument/2006/relationships/ctrlProp" Target="../ctrlProps/ctrlProp168.xml"/><Relationship Id="rId73" Type="http://schemas.openxmlformats.org/officeDocument/2006/relationships/ctrlProp" Target="../ctrlProps/ctrlProp189.xml"/><Relationship Id="rId78" Type="http://schemas.openxmlformats.org/officeDocument/2006/relationships/ctrlProp" Target="../ctrlProps/ctrlProp194.xml"/><Relationship Id="rId94" Type="http://schemas.openxmlformats.org/officeDocument/2006/relationships/ctrlProp" Target="../ctrlProps/ctrlProp210.xml"/><Relationship Id="rId99" Type="http://schemas.openxmlformats.org/officeDocument/2006/relationships/ctrlProp" Target="../ctrlProps/ctrlProp215.xml"/><Relationship Id="rId101" Type="http://schemas.openxmlformats.org/officeDocument/2006/relationships/ctrlProp" Target="../ctrlProps/ctrlProp217.xml"/><Relationship Id="rId122" Type="http://schemas.openxmlformats.org/officeDocument/2006/relationships/ctrlProp" Target="../ctrlProps/ctrlProp23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3">
    <tabColor theme="1"/>
  </sheetPr>
  <dimension ref="A1:J24"/>
  <sheetViews>
    <sheetView tabSelected="1" zoomScale="115" zoomScaleNormal="115" workbookViewId="0"/>
  </sheetViews>
  <sheetFormatPr defaultColWidth="8.69921875" defaultRowHeight="13.2"/>
  <cols>
    <col min="1" max="1" width="1.69921875" style="265" customWidth="1"/>
    <col min="2" max="2" width="3.69921875" style="265" customWidth="1"/>
    <col min="3" max="3" width="14.69921875" style="265" customWidth="1"/>
    <col min="4" max="4" width="8.69921875" style="265" customWidth="1"/>
    <col min="5" max="9" width="8.69921875" style="265"/>
    <col min="10" max="11" width="16.59765625" style="265" customWidth="1"/>
    <col min="12" max="16384" width="8.69921875" style="265"/>
  </cols>
  <sheetData>
    <row r="1" spans="1:10" ht="19.2">
      <c r="B1" s="298" t="s">
        <v>138</v>
      </c>
      <c r="C1" s="298"/>
      <c r="D1" s="298"/>
      <c r="E1" s="298"/>
      <c r="F1" s="298"/>
      <c r="G1" s="298"/>
      <c r="H1" s="298"/>
      <c r="I1" s="298"/>
      <c r="J1" s="298"/>
    </row>
    <row r="2" spans="1:10" ht="5.55" customHeight="1">
      <c r="A2" s="265" t="s">
        <v>135</v>
      </c>
      <c r="B2" s="296" t="s">
        <v>135</v>
      </c>
      <c r="C2" s="296"/>
      <c r="D2" s="296"/>
      <c r="E2" s="296"/>
      <c r="F2" s="296"/>
      <c r="G2" s="296"/>
      <c r="H2" s="296"/>
      <c r="I2" s="296"/>
      <c r="J2" s="296"/>
    </row>
    <row r="3" spans="1:10" ht="13.2" customHeight="1">
      <c r="B3" s="297" t="s">
        <v>139</v>
      </c>
      <c r="C3" s="297"/>
      <c r="D3" s="297"/>
      <c r="E3" s="297"/>
      <c r="F3" s="297"/>
      <c r="G3" s="297"/>
      <c r="H3" s="297"/>
      <c r="I3" s="297"/>
      <c r="J3" s="297"/>
    </row>
    <row r="4" spans="1:10" ht="5.55" customHeight="1">
      <c r="B4" s="296" t="s">
        <v>135</v>
      </c>
      <c r="C4" s="296"/>
      <c r="D4" s="296"/>
      <c r="E4" s="296"/>
      <c r="F4" s="296"/>
      <c r="G4" s="296"/>
      <c r="H4" s="296"/>
      <c r="I4" s="296"/>
      <c r="J4" s="296"/>
    </row>
    <row r="5" spans="1:10" ht="14.4">
      <c r="B5" s="296" t="s">
        <v>137</v>
      </c>
      <c r="C5" s="296"/>
      <c r="D5" s="296"/>
      <c r="E5" s="296"/>
      <c r="F5" s="296"/>
      <c r="G5" s="296"/>
      <c r="H5" s="296"/>
      <c r="I5" s="296"/>
      <c r="J5" s="296"/>
    </row>
    <row r="6" spans="1:10" ht="5.55" customHeight="1">
      <c r="B6" s="296"/>
      <c r="C6" s="296"/>
      <c r="D6" s="296"/>
      <c r="E6" s="296"/>
      <c r="F6" s="296"/>
      <c r="G6" s="296"/>
      <c r="H6" s="296"/>
      <c r="I6" s="296"/>
      <c r="J6" s="296"/>
    </row>
    <row r="7" spans="1:10" ht="14.55" customHeight="1">
      <c r="B7" s="282"/>
      <c r="C7" s="43" t="s">
        <v>117</v>
      </c>
      <c r="D7" s="294" t="s">
        <v>377</v>
      </c>
      <c r="E7" s="294"/>
      <c r="F7" s="294"/>
      <c r="G7" s="294"/>
      <c r="H7" s="294"/>
      <c r="I7" s="294"/>
      <c r="J7" s="294"/>
    </row>
    <row r="8" spans="1:10" ht="14.55" customHeight="1">
      <c r="B8" s="282"/>
      <c r="C8" s="43" t="s">
        <v>334</v>
      </c>
      <c r="D8" s="294" t="s">
        <v>378</v>
      </c>
      <c r="E8" s="294"/>
      <c r="F8" s="294"/>
      <c r="G8" s="294"/>
      <c r="H8" s="294"/>
      <c r="I8" s="294"/>
      <c r="J8" s="294"/>
    </row>
    <row r="9" spans="1:10" ht="14.4">
      <c r="B9" s="282"/>
      <c r="C9" s="43" t="s">
        <v>136</v>
      </c>
      <c r="D9" s="294" t="s">
        <v>379</v>
      </c>
      <c r="E9" s="294"/>
      <c r="F9" s="294"/>
      <c r="G9" s="294"/>
      <c r="H9" s="294"/>
      <c r="I9" s="294"/>
      <c r="J9" s="294"/>
    </row>
    <row r="10" spans="1:10" ht="14.4">
      <c r="B10" s="296"/>
      <c r="C10" s="296"/>
      <c r="D10" s="296"/>
      <c r="E10" s="296"/>
      <c r="F10" s="296"/>
      <c r="G10" s="296"/>
      <c r="H10" s="296"/>
      <c r="I10" s="296"/>
      <c r="J10" s="296"/>
    </row>
    <row r="11" spans="1:10" ht="14.4">
      <c r="B11" s="296" t="s">
        <v>115</v>
      </c>
      <c r="C11" s="296"/>
      <c r="D11" s="296"/>
      <c r="E11" s="296"/>
      <c r="F11" s="296"/>
      <c r="G11" s="296"/>
      <c r="H11" s="296"/>
      <c r="I11" s="296"/>
      <c r="J11" s="296"/>
    </row>
    <row r="12" spans="1:10" ht="5.55" customHeight="1">
      <c r="B12" s="296"/>
      <c r="C12" s="296"/>
      <c r="D12" s="296"/>
      <c r="E12" s="296"/>
      <c r="F12" s="296"/>
      <c r="G12" s="296"/>
      <c r="H12" s="296"/>
      <c r="I12" s="296"/>
      <c r="J12" s="296"/>
    </row>
    <row r="13" spans="1:10" ht="14.55" customHeight="1">
      <c r="B13" s="266"/>
      <c r="C13" s="43" t="s">
        <v>117</v>
      </c>
      <c r="D13" s="294" t="s">
        <v>380</v>
      </c>
      <c r="E13" s="294"/>
      <c r="F13" s="294"/>
      <c r="G13" s="294"/>
      <c r="H13" s="294"/>
      <c r="I13" s="294"/>
      <c r="J13" s="294"/>
    </row>
    <row r="14" spans="1:10" ht="14.55" customHeight="1">
      <c r="B14" s="266"/>
      <c r="C14" s="43"/>
      <c r="D14" s="294" t="s">
        <v>381</v>
      </c>
      <c r="E14" s="294"/>
      <c r="F14" s="294"/>
      <c r="G14" s="294"/>
      <c r="H14" s="294"/>
      <c r="I14" s="294"/>
      <c r="J14" s="294"/>
    </row>
    <row r="15" spans="1:10" ht="14.55" customHeight="1">
      <c r="B15" s="266"/>
      <c r="C15" s="43"/>
      <c r="D15" s="294" t="s">
        <v>382</v>
      </c>
      <c r="E15" s="294"/>
      <c r="F15" s="294"/>
      <c r="G15" s="294"/>
      <c r="H15" s="294"/>
      <c r="I15" s="294"/>
      <c r="J15" s="294"/>
    </row>
    <row r="16" spans="1:10" ht="14.55" customHeight="1">
      <c r="B16" s="281"/>
      <c r="C16" s="43" t="s">
        <v>116</v>
      </c>
      <c r="D16" s="294" t="s">
        <v>383</v>
      </c>
      <c r="E16" s="294"/>
      <c r="F16" s="294"/>
      <c r="G16" s="294"/>
      <c r="H16" s="294"/>
      <c r="I16" s="294"/>
      <c r="J16" s="294"/>
    </row>
    <row r="17" spans="2:10" ht="14.55" customHeight="1">
      <c r="B17" s="281"/>
      <c r="C17" s="43"/>
      <c r="D17" s="294" t="s">
        <v>384</v>
      </c>
      <c r="E17" s="294"/>
      <c r="F17" s="294"/>
      <c r="G17" s="294"/>
      <c r="H17" s="294"/>
      <c r="I17" s="294"/>
      <c r="J17" s="294"/>
    </row>
    <row r="18" spans="2:10" ht="14.55" customHeight="1">
      <c r="B18" s="281"/>
      <c r="C18" s="43"/>
      <c r="D18" s="294" t="s">
        <v>385</v>
      </c>
      <c r="E18" s="294"/>
      <c r="F18" s="294"/>
      <c r="G18" s="294"/>
      <c r="H18" s="294"/>
      <c r="I18" s="294"/>
      <c r="J18" s="294"/>
    </row>
    <row r="19" spans="2:10" ht="14.4">
      <c r="B19" s="296"/>
      <c r="C19" s="296"/>
      <c r="D19" s="296"/>
      <c r="E19" s="296"/>
      <c r="F19" s="296"/>
      <c r="G19" s="296"/>
      <c r="H19" s="296"/>
      <c r="I19" s="296"/>
      <c r="J19" s="296"/>
    </row>
    <row r="20" spans="2:10" ht="14.55" customHeight="1">
      <c r="B20" s="296" t="s">
        <v>336</v>
      </c>
      <c r="C20" s="296"/>
      <c r="D20" s="296"/>
      <c r="E20" s="296"/>
      <c r="F20" s="296"/>
      <c r="G20" s="296"/>
      <c r="H20" s="296"/>
      <c r="I20" s="296"/>
      <c r="J20" s="296"/>
    </row>
    <row r="21" spans="2:10" ht="5.55" customHeight="1">
      <c r="B21" s="296"/>
      <c r="C21" s="296"/>
      <c r="D21" s="296"/>
      <c r="E21" s="296"/>
      <c r="F21" s="296"/>
      <c r="G21" s="296"/>
      <c r="H21" s="296"/>
      <c r="I21" s="296"/>
      <c r="J21" s="296"/>
    </row>
    <row r="22" spans="2:10">
      <c r="B22" s="283"/>
      <c r="C22" s="45"/>
      <c r="D22" s="295" t="s">
        <v>386</v>
      </c>
      <c r="E22" s="295"/>
      <c r="F22" s="295"/>
      <c r="G22" s="295"/>
      <c r="H22" s="295"/>
      <c r="I22" s="295"/>
      <c r="J22" s="295"/>
    </row>
    <row r="23" spans="2:10">
      <c r="B23" s="283"/>
      <c r="D23" s="295" t="s">
        <v>387</v>
      </c>
      <c r="E23" s="295"/>
      <c r="F23" s="295"/>
      <c r="G23" s="295"/>
      <c r="H23" s="295"/>
      <c r="I23" s="295"/>
      <c r="J23" s="295"/>
    </row>
    <row r="24" spans="2:10">
      <c r="B24" s="283"/>
      <c r="C24" s="45"/>
      <c r="D24" s="295" t="s">
        <v>388</v>
      </c>
      <c r="E24" s="295"/>
      <c r="F24" s="295"/>
      <c r="G24" s="295"/>
      <c r="H24" s="295"/>
      <c r="I24" s="295"/>
      <c r="J24" s="295"/>
    </row>
  </sheetData>
  <sheetProtection algorithmName="SHA-512" hashValue="l4c1K1iCg9AU8YccwZmhrgFAbz/bcywlNp0IUbW0lPTljWnscJ1aLvPhndiLLmatusfNUTFYE1AhzKTwMzhitw==" saltValue="BdJOEgUc+4thhpSXD/PJpQ==" spinCount="100000" sheet="1" objects="1" scenarios="1"/>
  <mergeCells count="24">
    <mergeCell ref="D15:J15"/>
    <mergeCell ref="D16:J16"/>
    <mergeCell ref="D17:J17"/>
    <mergeCell ref="D7:J7"/>
    <mergeCell ref="D8:J8"/>
    <mergeCell ref="D13:J13"/>
    <mergeCell ref="B12:J12"/>
    <mergeCell ref="B11:J11"/>
    <mergeCell ref="D14:J14"/>
    <mergeCell ref="B10:J10"/>
    <mergeCell ref="B6:J6"/>
    <mergeCell ref="B3:J3"/>
    <mergeCell ref="B1:J1"/>
    <mergeCell ref="B5:J5"/>
    <mergeCell ref="D9:J9"/>
    <mergeCell ref="B4:J4"/>
    <mergeCell ref="B2:J2"/>
    <mergeCell ref="D18:J18"/>
    <mergeCell ref="D24:J24"/>
    <mergeCell ref="B21:J21"/>
    <mergeCell ref="B20:J20"/>
    <mergeCell ref="B19:J19"/>
    <mergeCell ref="D22:J22"/>
    <mergeCell ref="D23:J23"/>
  </mergeCells>
  <phoneticPr fontId="6"/>
  <hyperlinks>
    <hyperlink ref="D7:J7" location="様式第１_応募申請書!A1" display="応募申請書" xr:uid="{00000000-0004-0000-0000-000000000000}"/>
    <hyperlink ref="D8:J8" location="様式第２_実施計画書!A1" display="実施計画書" xr:uid="{00000000-0004-0000-0000-000001000000}"/>
    <hyperlink ref="D9:J9" location="様式第３_経費内訳!A1" display="経費内訳" xr:uid="{00000000-0004-0000-0000-000003000000}"/>
    <hyperlink ref="D13:J13" location="様式第１_交付申請書!A1" display="交付申請書（第５条関係）" xr:uid="{00000000-0004-0000-0000-000004000000}"/>
    <hyperlink ref="D14:J14" location="別紙１_実施計画書!A1" display="別紙１　実施計画書" xr:uid="{00000000-0004-0000-0000-000005000000}"/>
    <hyperlink ref="D15:J15" location="別紙２_経費内訳!A1" display="別紙２　経費内訳" xr:uid="{00000000-0004-0000-0000-000007000000}"/>
    <hyperlink ref="D16:J16" location="様式第１０_完了実績報告書!A1" display="完了実績報告書（第１１条関係）" xr:uid="{00000000-0004-0000-0000-000008000000}"/>
    <hyperlink ref="D17:J17" location="別紙１_実施報告書!A1" display="別紙１　実施報告書" xr:uid="{00000000-0004-0000-0000-000009000000}"/>
    <hyperlink ref="D18:J18" location="別紙２_経費所要額精算調書!A1" display="別紙２　経費所要額精算調書" xr:uid="{00000000-0004-0000-0000-00000B000000}"/>
    <hyperlink ref="D24:J24" location="【事業終了時】事業全体!A1" display="【事業終了時】事業全体" xr:uid="{4D95CF4D-5F39-4E82-B360-3084F368954E}"/>
    <hyperlink ref="D23:J23" location="【実施期間中】報告シート!A1" display="【実施期間中】報告シート" xr:uid="{9D0F7BDF-F479-454C-ABCD-D87FBE3C0B07}"/>
    <hyperlink ref="D22:J22" location="【事業開始時】事業全体!A1" display="【事業開始時】事業全体" xr:uid="{C5AAD551-F1CB-4277-B723-E8DFE5D5365D}"/>
  </hyperlink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6" tint="-0.249977111117893"/>
  </sheetPr>
  <dimension ref="B2:AE71"/>
  <sheetViews>
    <sheetView showGridLines="0" view="pageBreakPreview" zoomScaleNormal="100" zoomScaleSheetLayoutView="100" workbookViewId="0">
      <selection activeCell="Q4" sqref="Q4:W4"/>
    </sheetView>
  </sheetViews>
  <sheetFormatPr defaultColWidth="8.69921875" defaultRowHeight="15"/>
  <cols>
    <col min="1" max="1" width="3.19921875" style="7" customWidth="1"/>
    <col min="2" max="2" width="0.796875" style="7" customWidth="1"/>
    <col min="3" max="3" width="4.09765625" style="7" customWidth="1"/>
    <col min="4" max="4" width="1.796875" style="7" customWidth="1"/>
    <col min="5" max="23" width="4.09765625" style="7" customWidth="1"/>
    <col min="24" max="24" width="0.796875" style="7" customWidth="1"/>
    <col min="25" max="16384" width="8.69921875" style="7"/>
  </cols>
  <sheetData>
    <row r="2" spans="3:31" ht="25.95" customHeight="1">
      <c r="C2" s="641" t="s">
        <v>42</v>
      </c>
      <c r="D2" s="302"/>
      <c r="E2" s="302"/>
      <c r="F2" s="302"/>
      <c r="G2" s="302"/>
      <c r="H2" s="302"/>
      <c r="I2" s="302"/>
      <c r="J2" s="302"/>
      <c r="K2" s="302"/>
      <c r="L2" s="302"/>
      <c r="M2" s="302"/>
      <c r="N2" s="302"/>
      <c r="O2" s="302"/>
      <c r="P2" s="302"/>
      <c r="Q2" s="302"/>
      <c r="R2" s="302"/>
      <c r="S2" s="302"/>
      <c r="T2" s="302"/>
      <c r="U2" s="302"/>
      <c r="V2" s="302"/>
      <c r="W2" s="302"/>
    </row>
    <row r="3" spans="3:31" ht="12" customHeight="1">
      <c r="C3" s="10"/>
    </row>
    <row r="4" spans="3:31" ht="18" customHeight="1">
      <c r="C4" s="11"/>
      <c r="Q4" s="315" t="s">
        <v>338</v>
      </c>
      <c r="R4" s="315"/>
      <c r="S4" s="315"/>
      <c r="T4" s="315"/>
      <c r="U4" s="315"/>
      <c r="V4" s="315"/>
      <c r="W4" s="315"/>
      <c r="Y4" s="271"/>
      <c r="AA4" s="181"/>
      <c r="AB4" s="181"/>
      <c r="AC4" s="181"/>
      <c r="AD4" s="181"/>
      <c r="AE4" s="181"/>
    </row>
    <row r="5" spans="3:31" ht="18" customHeight="1">
      <c r="C5" s="11"/>
      <c r="Q5" s="303" t="s">
        <v>340</v>
      </c>
      <c r="R5" s="303"/>
      <c r="S5" s="7" t="s">
        <v>43</v>
      </c>
      <c r="T5" s="171"/>
      <c r="U5" s="7" t="s">
        <v>44</v>
      </c>
      <c r="V5" s="178"/>
      <c r="W5" s="7" t="s">
        <v>45</v>
      </c>
    </row>
    <row r="6" spans="3:31" ht="12" customHeight="1">
      <c r="C6" s="10"/>
    </row>
    <row r="7" spans="3:31" ht="14.55" customHeight="1">
      <c r="C7" s="318" t="s">
        <v>46</v>
      </c>
      <c r="D7" s="318"/>
      <c r="E7" s="318"/>
      <c r="F7" s="318"/>
      <c r="G7" s="318"/>
      <c r="H7" s="318"/>
      <c r="I7" s="318"/>
      <c r="J7" s="318"/>
      <c r="K7" s="318"/>
      <c r="L7" s="318"/>
      <c r="M7" s="318"/>
      <c r="N7" s="318"/>
    </row>
    <row r="8" spans="3:31" ht="14.55" customHeight="1">
      <c r="C8" s="306" t="s">
        <v>47</v>
      </c>
      <c r="D8" s="306"/>
      <c r="E8" s="306"/>
      <c r="F8" s="306"/>
      <c r="G8" s="306"/>
      <c r="H8" s="306"/>
      <c r="I8" s="306"/>
      <c r="J8" s="306"/>
      <c r="K8" s="306"/>
      <c r="L8" s="306"/>
    </row>
    <row r="9" spans="3:31" ht="12" customHeight="1">
      <c r="C9" s="10"/>
    </row>
    <row r="10" spans="3:31" ht="12" customHeight="1">
      <c r="C10" s="10"/>
    </row>
    <row r="11" spans="3:31" ht="18" customHeight="1">
      <c r="C11" s="12" t="s">
        <v>48</v>
      </c>
      <c r="H11" s="13" t="s">
        <v>49</v>
      </c>
      <c r="I11" s="308" t="s">
        <v>50</v>
      </c>
      <c r="J11" s="308"/>
      <c r="K11" s="308"/>
      <c r="L11" s="308"/>
      <c r="N11" s="645">
        <f>様式第１_交付申請書!N11</f>
        <v>0</v>
      </c>
      <c r="O11" s="645"/>
      <c r="P11" s="645"/>
      <c r="Q11" s="645"/>
      <c r="R11" s="645"/>
      <c r="S11" s="645"/>
      <c r="T11" s="645"/>
      <c r="U11" s="645"/>
      <c r="V11" s="645"/>
    </row>
    <row r="12" spans="3:31" ht="18" customHeight="1">
      <c r="C12" s="12"/>
      <c r="I12" s="22"/>
      <c r="J12" s="22"/>
      <c r="K12" s="22"/>
      <c r="L12" s="22"/>
      <c r="N12" s="645"/>
      <c r="O12" s="645"/>
      <c r="P12" s="645"/>
      <c r="Q12" s="645"/>
      <c r="R12" s="645"/>
      <c r="S12" s="645"/>
      <c r="T12" s="645"/>
      <c r="U12" s="645"/>
      <c r="V12" s="645"/>
    </row>
    <row r="13" spans="3:31" ht="18" customHeight="1">
      <c r="C13" s="12"/>
      <c r="I13" s="308" t="s">
        <v>51</v>
      </c>
      <c r="J13" s="308"/>
      <c r="K13" s="308"/>
      <c r="L13" s="308"/>
      <c r="N13" s="588">
        <f>様式第１_交付申請書!N13</f>
        <v>0</v>
      </c>
      <c r="O13" s="588"/>
      <c r="P13" s="588"/>
      <c r="Q13" s="588"/>
      <c r="R13" s="588"/>
      <c r="S13" s="588"/>
      <c r="T13" s="588"/>
      <c r="U13" s="588"/>
      <c r="V13" s="588"/>
    </row>
    <row r="14" spans="3:31" ht="18" customHeight="1">
      <c r="C14" s="12"/>
      <c r="I14" s="309" t="s">
        <v>52</v>
      </c>
      <c r="J14" s="309"/>
      <c r="K14" s="309"/>
      <c r="L14" s="309"/>
      <c r="N14" s="588">
        <f>様式第１_交付申請書!N14</f>
        <v>0</v>
      </c>
      <c r="O14" s="588"/>
      <c r="P14" s="588"/>
      <c r="Q14" s="31" t="s">
        <v>53</v>
      </c>
      <c r="R14" s="588">
        <f>様式第１_交付申請書!R14</f>
        <v>0</v>
      </c>
      <c r="S14" s="588"/>
      <c r="T14" s="588"/>
      <c r="U14" s="588"/>
      <c r="V14" s="588"/>
    </row>
    <row r="15" spans="3:31" ht="12" customHeight="1">
      <c r="C15" s="10"/>
    </row>
    <row r="16" spans="3:31">
      <c r="C16" s="299" t="s">
        <v>366</v>
      </c>
      <c r="D16" s="300"/>
      <c r="E16" s="300"/>
      <c r="F16" s="300"/>
      <c r="G16" s="300"/>
      <c r="H16" s="300"/>
      <c r="I16" s="300"/>
      <c r="J16" s="300"/>
      <c r="K16" s="300"/>
      <c r="L16" s="300"/>
      <c r="M16" s="300"/>
      <c r="N16" s="300"/>
      <c r="O16" s="300"/>
      <c r="P16" s="300"/>
      <c r="Q16" s="300"/>
      <c r="R16" s="300"/>
      <c r="S16" s="300"/>
      <c r="T16" s="300"/>
      <c r="U16" s="300"/>
      <c r="V16" s="300"/>
      <c r="W16" s="300"/>
    </row>
    <row r="17" spans="3:24">
      <c r="C17" s="586" t="s">
        <v>160</v>
      </c>
      <c r="D17" s="302"/>
      <c r="E17" s="302"/>
      <c r="F17" s="302"/>
      <c r="G17" s="302"/>
      <c r="H17" s="302"/>
      <c r="I17" s="302"/>
      <c r="J17" s="302"/>
      <c r="K17" s="302"/>
      <c r="L17" s="302"/>
      <c r="M17" s="302"/>
      <c r="N17" s="302"/>
      <c r="O17" s="302"/>
      <c r="P17" s="302"/>
      <c r="Q17" s="302"/>
      <c r="R17" s="302"/>
      <c r="S17" s="302"/>
      <c r="T17" s="302"/>
      <c r="U17" s="302"/>
      <c r="V17" s="302"/>
      <c r="W17" s="302"/>
    </row>
    <row r="18" spans="3:24">
      <c r="C18" s="318" t="s">
        <v>54</v>
      </c>
      <c r="D18" s="302"/>
      <c r="E18" s="302"/>
      <c r="F18" s="302"/>
      <c r="G18" s="302"/>
      <c r="H18" s="302"/>
      <c r="I18" s="302"/>
      <c r="J18" s="302"/>
      <c r="K18" s="302"/>
      <c r="L18" s="302"/>
      <c r="M18" s="302"/>
      <c r="N18" s="302"/>
      <c r="O18" s="302"/>
      <c r="P18" s="302"/>
      <c r="Q18" s="302"/>
      <c r="R18" s="302"/>
      <c r="S18" s="302"/>
      <c r="T18" s="302"/>
      <c r="U18" s="302"/>
      <c r="V18" s="302"/>
      <c r="W18" s="302"/>
    </row>
    <row r="19" spans="3:24" ht="12" customHeight="1">
      <c r="C19" s="10"/>
    </row>
    <row r="20" spans="3:24" ht="78" customHeight="1">
      <c r="C20" s="643" t="s">
        <v>422</v>
      </c>
      <c r="D20" s="644"/>
      <c r="E20" s="644"/>
      <c r="F20" s="644"/>
      <c r="G20" s="644"/>
      <c r="H20" s="644"/>
      <c r="I20" s="644"/>
      <c r="J20" s="644"/>
      <c r="K20" s="644"/>
      <c r="L20" s="644"/>
      <c r="M20" s="644"/>
      <c r="N20" s="644"/>
      <c r="O20" s="644"/>
      <c r="P20" s="644"/>
      <c r="Q20" s="644"/>
      <c r="R20" s="644"/>
      <c r="S20" s="644"/>
      <c r="T20" s="644"/>
      <c r="U20" s="644"/>
      <c r="V20" s="644"/>
      <c r="W20" s="644"/>
    </row>
    <row r="21" spans="3:24" ht="12" customHeight="1">
      <c r="C21" s="14"/>
    </row>
    <row r="22" spans="3:24">
      <c r="C22" s="318" t="s">
        <v>55</v>
      </c>
      <c r="D22" s="302"/>
      <c r="E22" s="302"/>
      <c r="F22" s="302"/>
      <c r="G22" s="302"/>
      <c r="H22" s="302"/>
      <c r="I22" s="302"/>
      <c r="J22" s="302"/>
      <c r="K22" s="302"/>
      <c r="L22" s="302"/>
      <c r="M22" s="302"/>
      <c r="N22" s="302"/>
      <c r="O22" s="302"/>
      <c r="P22" s="302"/>
      <c r="Q22" s="302"/>
      <c r="R22" s="302"/>
      <c r="S22" s="302"/>
      <c r="T22" s="302"/>
      <c r="U22" s="302"/>
      <c r="V22" s="302"/>
      <c r="W22" s="302"/>
    </row>
    <row r="23" spans="3:24" ht="12" customHeight="1">
      <c r="C23" s="10"/>
    </row>
    <row r="24" spans="3:24" ht="13.95" customHeight="1">
      <c r="C24" s="319" t="s">
        <v>56</v>
      </c>
      <c r="D24" s="319"/>
      <c r="E24" s="319"/>
      <c r="F24" s="319"/>
      <c r="G24" s="319"/>
      <c r="H24" s="319"/>
      <c r="I24" s="319"/>
      <c r="J24" s="319"/>
      <c r="K24" s="319"/>
      <c r="L24" s="319"/>
      <c r="M24" s="319"/>
      <c r="N24" s="319"/>
      <c r="O24" s="319"/>
      <c r="P24" s="319"/>
      <c r="Q24" s="319"/>
      <c r="R24" s="319"/>
      <c r="S24" s="319"/>
      <c r="T24" s="319"/>
      <c r="U24" s="319"/>
      <c r="V24" s="319"/>
      <c r="W24" s="319"/>
      <c r="X24" s="8"/>
    </row>
    <row r="25" spans="3:24" ht="6" customHeight="1">
      <c r="C25" s="12"/>
    </row>
    <row r="26" spans="3:24" ht="16.95" customHeight="1">
      <c r="C26" s="12"/>
      <c r="D26" s="12"/>
      <c r="E26" s="10" t="s">
        <v>57</v>
      </c>
      <c r="F26" s="646"/>
      <c r="G26" s="646"/>
      <c r="H26" s="646"/>
      <c r="I26" s="646"/>
      <c r="J26" s="646"/>
      <c r="K26" s="12" t="s">
        <v>58</v>
      </c>
      <c r="L26" s="32" t="s">
        <v>113</v>
      </c>
      <c r="M26" s="597" t="s">
        <v>340</v>
      </c>
      <c r="N26" s="333"/>
      <c r="O26" s="7" t="s">
        <v>43</v>
      </c>
      <c r="P26" s="171"/>
      <c r="Q26" s="7" t="s">
        <v>44</v>
      </c>
      <c r="R26" s="178"/>
      <c r="S26" s="7" t="s">
        <v>45</v>
      </c>
      <c r="T26" s="7" t="s">
        <v>59</v>
      </c>
      <c r="U26" s="12"/>
    </row>
    <row r="27" spans="3:24" ht="16.95" customHeight="1">
      <c r="C27" s="15" t="s">
        <v>60</v>
      </c>
      <c r="D27" s="15"/>
      <c r="E27" s="15"/>
      <c r="F27" s="15"/>
      <c r="G27" s="15"/>
      <c r="H27" s="15"/>
      <c r="M27" s="647"/>
      <c r="N27" s="648"/>
      <c r="O27" s="648"/>
      <c r="P27" s="648"/>
      <c r="Q27" s="648"/>
      <c r="R27" s="7" t="s">
        <v>61</v>
      </c>
    </row>
    <row r="28" spans="3:24" ht="6" customHeight="1">
      <c r="C28" s="12"/>
    </row>
    <row r="29" spans="3:24">
      <c r="C29" s="10"/>
    </row>
    <row r="30" spans="3:24">
      <c r="C30" s="319" t="s">
        <v>62</v>
      </c>
      <c r="D30" s="319"/>
      <c r="E30" s="319"/>
      <c r="F30" s="319"/>
      <c r="G30" s="319"/>
      <c r="H30" s="319"/>
      <c r="I30" s="319"/>
      <c r="J30" s="319"/>
      <c r="K30" s="319"/>
      <c r="L30" s="319"/>
      <c r="M30" s="319"/>
      <c r="N30" s="319"/>
      <c r="O30" s="319"/>
      <c r="P30" s="319"/>
      <c r="Q30" s="319"/>
      <c r="R30" s="319"/>
      <c r="S30" s="319"/>
      <c r="T30" s="319"/>
      <c r="U30" s="319"/>
      <c r="V30" s="319"/>
      <c r="W30" s="319"/>
    </row>
    <row r="31" spans="3:24" ht="6" customHeight="1">
      <c r="C31" s="12"/>
    </row>
    <row r="32" spans="3:24">
      <c r="C32" s="641" t="s">
        <v>63</v>
      </c>
      <c r="D32" s="641"/>
      <c r="E32" s="641"/>
      <c r="F32" s="641"/>
      <c r="G32" s="641"/>
      <c r="H32" s="641"/>
      <c r="I32" s="641"/>
      <c r="J32" s="641"/>
      <c r="K32" s="641"/>
      <c r="L32" s="641"/>
      <c r="M32" s="641"/>
      <c r="N32" s="641"/>
      <c r="O32" s="641"/>
      <c r="P32" s="641"/>
      <c r="Q32" s="641"/>
      <c r="R32" s="641"/>
      <c r="S32" s="641"/>
      <c r="T32" s="641"/>
      <c r="U32" s="641"/>
      <c r="V32" s="641"/>
      <c r="W32" s="641"/>
    </row>
    <row r="33" spans="3:23">
      <c r="C33" s="10"/>
    </row>
    <row r="34" spans="3:23">
      <c r="C34" s="301" t="s">
        <v>41</v>
      </c>
      <c r="D34" s="302"/>
      <c r="E34" s="302"/>
      <c r="F34" s="302"/>
      <c r="G34" s="302"/>
      <c r="H34" s="302"/>
      <c r="I34" s="302"/>
      <c r="J34" s="302"/>
      <c r="K34" s="302"/>
      <c r="L34" s="302"/>
      <c r="M34" s="302"/>
      <c r="N34" s="302"/>
      <c r="O34" s="302"/>
      <c r="P34" s="302"/>
      <c r="Q34" s="302"/>
      <c r="R34" s="302"/>
      <c r="S34" s="302"/>
      <c r="T34" s="302"/>
      <c r="U34" s="302"/>
      <c r="V34" s="302"/>
      <c r="W34" s="302"/>
    </row>
    <row r="35" spans="3:23" ht="6" customHeight="1">
      <c r="C35" s="12"/>
    </row>
    <row r="36" spans="3:23">
      <c r="C36" s="641" t="s">
        <v>64</v>
      </c>
      <c r="D36" s="302"/>
      <c r="E36" s="302"/>
      <c r="F36" s="302"/>
      <c r="G36" s="302"/>
      <c r="H36" s="302"/>
      <c r="I36" s="302"/>
      <c r="J36" s="302"/>
      <c r="K36" s="302"/>
      <c r="L36" s="302"/>
      <c r="M36" s="302"/>
      <c r="N36" s="302"/>
      <c r="O36" s="302"/>
      <c r="P36" s="302"/>
      <c r="Q36" s="302"/>
      <c r="R36" s="302"/>
      <c r="S36" s="302"/>
      <c r="T36" s="302"/>
      <c r="U36" s="302"/>
      <c r="V36" s="302"/>
      <c r="W36" s="302"/>
    </row>
    <row r="37" spans="3:23">
      <c r="C37" s="10"/>
    </row>
    <row r="38" spans="3:23">
      <c r="C38" s="301" t="s">
        <v>109</v>
      </c>
      <c r="D38" s="302"/>
      <c r="E38" s="302"/>
      <c r="F38" s="302"/>
      <c r="G38" s="302"/>
      <c r="H38" s="302"/>
      <c r="I38" s="302"/>
      <c r="J38" s="302"/>
      <c r="K38" s="302"/>
      <c r="L38" s="302"/>
      <c r="M38" s="302"/>
      <c r="N38" s="302"/>
      <c r="O38" s="302"/>
      <c r="P38" s="302"/>
      <c r="Q38" s="302"/>
      <c r="R38" s="302"/>
      <c r="S38" s="302"/>
      <c r="T38" s="302"/>
      <c r="U38" s="302"/>
      <c r="V38" s="302"/>
      <c r="W38" s="302"/>
    </row>
    <row r="39" spans="3:23" ht="6" customHeight="1">
      <c r="C39" s="12"/>
    </row>
    <row r="40" spans="3:23">
      <c r="C40" s="10"/>
      <c r="D40" s="8"/>
      <c r="E40" s="649" t="s">
        <v>352</v>
      </c>
      <c r="F40" s="333"/>
      <c r="G40" s="7" t="s">
        <v>43</v>
      </c>
      <c r="H40" s="166"/>
      <c r="I40" s="7" t="s">
        <v>65</v>
      </c>
      <c r="J40" s="171"/>
      <c r="K40" s="7" t="s">
        <v>45</v>
      </c>
      <c r="M40" s="9" t="s">
        <v>66</v>
      </c>
      <c r="O40" s="333" t="str">
        <f>様式第１_交付申請書!K38</f>
        <v>令和９</v>
      </c>
      <c r="P40" s="333"/>
      <c r="Q40" s="7" t="s">
        <v>43</v>
      </c>
      <c r="R40" s="166">
        <f>様式第１_交付申請書!N38</f>
        <v>0</v>
      </c>
      <c r="S40" s="7" t="s">
        <v>65</v>
      </c>
      <c r="T40" s="171">
        <f>様式第１_交付申請書!P38</f>
        <v>0</v>
      </c>
      <c r="U40" s="7" t="s">
        <v>45</v>
      </c>
    </row>
    <row r="41" spans="3:23">
      <c r="C41" s="10"/>
      <c r="F41" s="9"/>
      <c r="G41" s="9"/>
      <c r="H41" s="9"/>
    </row>
    <row r="42" spans="3:23">
      <c r="C42" s="301" t="s">
        <v>110</v>
      </c>
      <c r="D42" s="302"/>
      <c r="E42" s="302"/>
      <c r="F42" s="302"/>
      <c r="G42" s="302"/>
      <c r="H42" s="302"/>
      <c r="I42" s="302"/>
      <c r="J42" s="302"/>
      <c r="K42" s="302"/>
      <c r="L42" s="302"/>
      <c r="M42" s="302"/>
      <c r="N42" s="302"/>
      <c r="O42" s="302"/>
      <c r="P42" s="302"/>
      <c r="Q42" s="302"/>
      <c r="R42" s="302"/>
      <c r="S42" s="302"/>
      <c r="T42" s="302"/>
      <c r="U42" s="302"/>
      <c r="V42" s="302"/>
      <c r="W42" s="302"/>
    </row>
    <row r="43" spans="3:23" ht="6" customHeight="1">
      <c r="C43" s="12"/>
    </row>
    <row r="44" spans="3:23">
      <c r="C44" s="10"/>
      <c r="D44" s="650" t="s">
        <v>67</v>
      </c>
      <c r="E44" s="650"/>
      <c r="F44" s="32" t="s">
        <v>355</v>
      </c>
    </row>
    <row r="45" spans="3:23">
      <c r="C45" s="8"/>
    </row>
    <row r="46" spans="3:23" s="55" customFormat="1" ht="15.75" customHeight="1">
      <c r="C46" s="332" t="s">
        <v>149</v>
      </c>
      <c r="D46" s="324"/>
      <c r="E46" s="324"/>
      <c r="F46" s="324"/>
      <c r="G46" s="324"/>
      <c r="H46" s="324"/>
      <c r="I46" s="324"/>
      <c r="J46" s="324"/>
      <c r="K46" s="324"/>
      <c r="L46" s="324"/>
      <c r="M46" s="324"/>
      <c r="N46" s="324"/>
      <c r="O46" s="324"/>
      <c r="P46" s="324"/>
      <c r="Q46" s="324"/>
      <c r="R46" s="324"/>
      <c r="S46" s="324"/>
      <c r="T46" s="324"/>
      <c r="U46" s="324"/>
      <c r="V46" s="324"/>
      <c r="W46" s="324"/>
    </row>
    <row r="47" spans="3:23" s="55" customFormat="1" ht="15.75" customHeight="1">
      <c r="C47" s="323" t="s">
        <v>150</v>
      </c>
      <c r="D47" s="324"/>
      <c r="E47" s="324"/>
      <c r="F47" s="324"/>
      <c r="G47" s="324"/>
      <c r="H47" s="324"/>
      <c r="I47" s="324"/>
      <c r="J47" s="324"/>
      <c r="K47" s="324"/>
      <c r="L47" s="324"/>
      <c r="M47" s="324"/>
      <c r="N47" s="324"/>
      <c r="O47" s="324"/>
      <c r="P47" s="324"/>
      <c r="Q47" s="324"/>
      <c r="R47" s="324"/>
      <c r="S47" s="324"/>
      <c r="T47" s="324"/>
      <c r="U47" s="324"/>
      <c r="V47" s="324"/>
      <c r="W47" s="324"/>
    </row>
    <row r="48" spans="3:23" s="55" customFormat="1" ht="15.75" customHeight="1">
      <c r="C48" s="57"/>
      <c r="D48" s="58"/>
      <c r="E48" s="58"/>
      <c r="F48" s="325" t="s">
        <v>151</v>
      </c>
      <c r="G48" s="325"/>
      <c r="H48" s="325"/>
      <c r="I48" s="59" t="s">
        <v>152</v>
      </c>
      <c r="J48" s="326">
        <f>様式第１_交付申請書!J44</f>
        <v>0</v>
      </c>
      <c r="K48" s="326"/>
      <c r="L48" s="326"/>
      <c r="M48" s="326"/>
      <c r="N48" s="326"/>
      <c r="O48" s="326"/>
      <c r="P48" s="326"/>
      <c r="Q48" s="326"/>
      <c r="R48" s="326"/>
      <c r="S48" s="326"/>
      <c r="T48" s="326"/>
      <c r="U48" s="326"/>
      <c r="V48" s="58"/>
      <c r="W48" s="58"/>
    </row>
    <row r="49" spans="3:23" s="55" customFormat="1" ht="15.75" customHeight="1">
      <c r="C49" s="57"/>
      <c r="D49" s="58"/>
      <c r="E49" s="58"/>
      <c r="F49" s="325" t="s">
        <v>153</v>
      </c>
      <c r="G49" s="325"/>
      <c r="H49" s="325"/>
      <c r="I49" s="59" t="s">
        <v>152</v>
      </c>
      <c r="J49" s="326">
        <f>様式第１_交付申請書!J45</f>
        <v>0</v>
      </c>
      <c r="K49" s="326"/>
      <c r="L49" s="326"/>
      <c r="M49" s="326"/>
      <c r="N49" s="326"/>
      <c r="O49" s="326"/>
      <c r="P49" s="326"/>
      <c r="Q49" s="326"/>
      <c r="R49" s="326"/>
      <c r="S49" s="326"/>
      <c r="T49" s="326"/>
      <c r="U49" s="326"/>
      <c r="V49" s="58"/>
      <c r="W49" s="58"/>
    </row>
    <row r="50" spans="3:23" s="55" customFormat="1" ht="15.75" customHeight="1">
      <c r="C50" s="57"/>
      <c r="D50" s="58"/>
      <c r="E50" s="58"/>
      <c r="F50" s="325" t="s">
        <v>154</v>
      </c>
      <c r="G50" s="325"/>
      <c r="H50" s="325"/>
      <c r="I50" s="59" t="s">
        <v>152</v>
      </c>
      <c r="J50" s="326">
        <f>様式第１_交付申請書!J46</f>
        <v>0</v>
      </c>
      <c r="K50" s="326"/>
      <c r="L50" s="326"/>
      <c r="M50" s="326"/>
      <c r="N50" s="326"/>
      <c r="O50" s="326"/>
      <c r="P50" s="326"/>
      <c r="Q50" s="326"/>
      <c r="R50" s="326"/>
      <c r="S50" s="326"/>
      <c r="T50" s="326"/>
      <c r="U50" s="326"/>
      <c r="V50" s="58"/>
      <c r="W50" s="58"/>
    </row>
    <row r="51" spans="3:23" s="55" customFormat="1" ht="15.75" customHeight="1">
      <c r="C51" s="323" t="s">
        <v>155</v>
      </c>
      <c r="D51" s="324"/>
      <c r="E51" s="324"/>
      <c r="F51" s="324"/>
      <c r="G51" s="324"/>
      <c r="H51" s="324"/>
      <c r="I51" s="324"/>
      <c r="J51" s="324"/>
      <c r="K51" s="324"/>
      <c r="L51" s="324"/>
      <c r="M51" s="324"/>
      <c r="N51" s="324"/>
      <c r="O51" s="324"/>
      <c r="P51" s="324"/>
      <c r="Q51" s="324"/>
      <c r="R51" s="324"/>
      <c r="S51" s="324"/>
      <c r="T51" s="324"/>
      <c r="U51" s="324"/>
      <c r="V51" s="324"/>
      <c r="W51" s="324"/>
    </row>
    <row r="52" spans="3:23" s="55" customFormat="1" ht="15.75" customHeight="1">
      <c r="C52" s="57"/>
      <c r="D52" s="58"/>
      <c r="E52" s="58"/>
      <c r="F52" s="325" t="s">
        <v>151</v>
      </c>
      <c r="G52" s="325"/>
      <c r="H52" s="325"/>
      <c r="I52" s="59" t="s">
        <v>152</v>
      </c>
      <c r="J52" s="326">
        <f>様式第１_交付申請書!J48</f>
        <v>0</v>
      </c>
      <c r="K52" s="326"/>
      <c r="L52" s="326"/>
      <c r="M52" s="326"/>
      <c r="N52" s="326"/>
      <c r="O52" s="326"/>
      <c r="P52" s="326"/>
      <c r="Q52" s="326"/>
      <c r="R52" s="326"/>
      <c r="S52" s="326"/>
      <c r="T52" s="326"/>
      <c r="U52" s="326"/>
      <c r="V52" s="58"/>
      <c r="W52" s="58"/>
    </row>
    <row r="53" spans="3:23" s="55" customFormat="1" ht="15.75" customHeight="1">
      <c r="C53" s="57"/>
      <c r="D53" s="58"/>
      <c r="E53" s="58"/>
      <c r="F53" s="325" t="s">
        <v>153</v>
      </c>
      <c r="G53" s="325"/>
      <c r="H53" s="325"/>
      <c r="I53" s="59" t="s">
        <v>152</v>
      </c>
      <c r="J53" s="326">
        <f>様式第１_交付申請書!J49</f>
        <v>0</v>
      </c>
      <c r="K53" s="326"/>
      <c r="L53" s="326"/>
      <c r="M53" s="326"/>
      <c r="N53" s="326"/>
      <c r="O53" s="326"/>
      <c r="P53" s="326"/>
      <c r="Q53" s="326"/>
      <c r="R53" s="326"/>
      <c r="S53" s="326"/>
      <c r="T53" s="326"/>
      <c r="U53" s="326"/>
      <c r="V53" s="58"/>
      <c r="W53" s="58"/>
    </row>
    <row r="54" spans="3:23" s="55" customFormat="1" ht="15.75" customHeight="1">
      <c r="C54" s="57"/>
      <c r="D54" s="58"/>
      <c r="E54" s="58"/>
      <c r="F54" s="325" t="s">
        <v>154</v>
      </c>
      <c r="G54" s="325"/>
      <c r="H54" s="325"/>
      <c r="I54" s="59" t="s">
        <v>152</v>
      </c>
      <c r="J54" s="326">
        <f>様式第１_交付申請書!J50</f>
        <v>0</v>
      </c>
      <c r="K54" s="326"/>
      <c r="L54" s="326"/>
      <c r="M54" s="326"/>
      <c r="N54" s="326"/>
      <c r="O54" s="326"/>
      <c r="P54" s="326"/>
      <c r="Q54" s="326"/>
      <c r="R54" s="326"/>
      <c r="S54" s="326"/>
      <c r="T54" s="326"/>
      <c r="U54" s="326"/>
      <c r="V54" s="58"/>
      <c r="W54" s="58"/>
    </row>
    <row r="55" spans="3:23" s="55" customFormat="1" ht="15.75" customHeight="1">
      <c r="C55" s="323" t="s">
        <v>156</v>
      </c>
      <c r="D55" s="324"/>
      <c r="E55" s="324"/>
      <c r="F55" s="324"/>
      <c r="G55" s="324"/>
      <c r="H55" s="324"/>
      <c r="I55" s="324"/>
      <c r="J55" s="324"/>
      <c r="K55" s="324"/>
      <c r="L55" s="324"/>
      <c r="M55" s="324"/>
      <c r="N55" s="324"/>
      <c r="O55" s="324"/>
      <c r="P55" s="324"/>
      <c r="Q55" s="324"/>
      <c r="R55" s="324"/>
      <c r="S55" s="324"/>
      <c r="T55" s="324"/>
      <c r="U55" s="324"/>
      <c r="V55" s="324"/>
      <c r="W55" s="324"/>
    </row>
    <row r="56" spans="3:23" s="55" customFormat="1" ht="15.75" customHeight="1">
      <c r="C56" s="57"/>
      <c r="D56" s="58"/>
      <c r="E56" s="58"/>
      <c r="F56" s="325" t="s">
        <v>157</v>
      </c>
      <c r="G56" s="325"/>
      <c r="H56" s="325"/>
      <c r="I56" s="59" t="s">
        <v>152</v>
      </c>
      <c r="J56" s="326">
        <f>様式第１_交付申請書!J52</f>
        <v>0</v>
      </c>
      <c r="K56" s="326"/>
      <c r="L56" s="326"/>
      <c r="M56" s="326"/>
      <c r="N56" s="326"/>
      <c r="O56" s="326"/>
      <c r="P56" s="326"/>
      <c r="Q56" s="326"/>
      <c r="R56" s="326"/>
      <c r="S56" s="326"/>
      <c r="T56" s="326"/>
      <c r="U56" s="326"/>
      <c r="V56" s="58"/>
      <c r="W56" s="58"/>
    </row>
    <row r="57" spans="3:23" s="55" customFormat="1">
      <c r="C57" s="57"/>
      <c r="D57" s="58"/>
      <c r="E57" s="58"/>
      <c r="F57" s="336" t="s">
        <v>158</v>
      </c>
      <c r="G57" s="336"/>
      <c r="H57" s="336"/>
      <c r="I57" s="59" t="s">
        <v>152</v>
      </c>
      <c r="J57" s="326">
        <f>様式第１_交付申請書!J53</f>
        <v>0</v>
      </c>
      <c r="K57" s="326"/>
      <c r="L57" s="326"/>
      <c r="M57" s="326"/>
      <c r="N57" s="326"/>
      <c r="O57" s="326"/>
      <c r="P57" s="326"/>
      <c r="Q57" s="326"/>
      <c r="R57" s="326"/>
      <c r="S57" s="326"/>
      <c r="T57" s="326"/>
      <c r="U57" s="326"/>
      <c r="V57" s="58"/>
      <c r="W57" s="58"/>
    </row>
    <row r="58" spans="3:23">
      <c r="C58" s="8"/>
    </row>
    <row r="59" spans="3:23">
      <c r="C59" s="52"/>
      <c r="D59" s="642"/>
      <c r="E59" s="642"/>
      <c r="F59" s="642"/>
      <c r="G59" s="642"/>
      <c r="H59" s="642"/>
      <c r="I59" s="642"/>
      <c r="J59" s="642"/>
      <c r="K59" s="642"/>
      <c r="L59" s="642"/>
      <c r="M59" s="642"/>
      <c r="N59" s="642"/>
      <c r="O59" s="642"/>
      <c r="P59" s="642"/>
      <c r="Q59" s="642"/>
      <c r="R59" s="642"/>
      <c r="S59" s="642"/>
      <c r="T59" s="642"/>
      <c r="U59" s="642"/>
      <c r="V59" s="642"/>
      <c r="W59" s="642"/>
    </row>
    <row r="60" spans="3:23">
      <c r="C60" s="8"/>
      <c r="D60" s="642"/>
      <c r="E60" s="642"/>
      <c r="F60" s="642"/>
      <c r="G60" s="642"/>
      <c r="H60" s="642"/>
      <c r="I60" s="642"/>
      <c r="J60" s="642"/>
      <c r="K60" s="642"/>
      <c r="L60" s="642"/>
      <c r="M60" s="642"/>
      <c r="N60" s="642"/>
      <c r="O60" s="642"/>
      <c r="P60" s="642"/>
      <c r="Q60" s="642"/>
      <c r="R60" s="642"/>
      <c r="S60" s="642"/>
      <c r="T60" s="642"/>
      <c r="U60" s="642"/>
      <c r="V60" s="642"/>
      <c r="W60" s="642"/>
    </row>
    <row r="61" spans="3:23">
      <c r="C61" s="8"/>
      <c r="E61" s="20"/>
    </row>
    <row r="62" spans="3:23">
      <c r="C62" s="8"/>
    </row>
    <row r="63" spans="3:23">
      <c r="C63" s="8"/>
    </row>
    <row r="64" spans="3:23">
      <c r="C64" s="8"/>
    </row>
    <row r="65" spans="2:3" hidden="1">
      <c r="B65" s="37" t="s">
        <v>344</v>
      </c>
      <c r="C65" s="8"/>
    </row>
    <row r="66" spans="2:3" hidden="1">
      <c r="B66" s="37" t="s">
        <v>345</v>
      </c>
      <c r="C66" s="8"/>
    </row>
    <row r="67" spans="2:3">
      <c r="C67" s="8"/>
    </row>
    <row r="68" spans="2:3">
      <c r="C68" s="8"/>
    </row>
    <row r="69" spans="2:3">
      <c r="C69" s="8"/>
    </row>
    <row r="70" spans="2:3">
      <c r="C70" s="8"/>
    </row>
    <row r="71" spans="2:3">
      <c r="C71" s="8"/>
    </row>
  </sheetData>
  <sheetProtection algorithmName="SHA-512" hashValue="bdCRAu9fEeoEvCBNl5DIRXqyxpKyPI6GvPKM29cn6Cuxr7BLnMdbYxx7q1FfbUam9QvMBtgqUC6TId4Fg9m/OQ==" saltValue="dzU9qcoZNfSU/bGFzGqxVg==" spinCount="100000" sheet="1" formatCells="0" insertRows="0" deleteRows="0" selectLockedCells="1"/>
  <customSheetViews>
    <customSheetView guid="{E6F23190-6F80-4C34-A8BE-745DBD5561EE}" showPageBreaks="1" showGridLines="0" printArea="1" view="pageBreakPreview">
      <selection activeCell="N14" sqref="N14:P14"/>
      <pageMargins left="0.70866141732283472" right="0.70866141732283472" top="0.74803149606299213" bottom="0.74803149606299213" header="0.31496062992125984" footer="0.31496062992125984"/>
      <printOptions horizontalCentered="1"/>
      <pageSetup paperSize="9" scale="93" orientation="portrait" r:id="rId1"/>
    </customSheetView>
  </customSheetViews>
  <mergeCells count="51">
    <mergeCell ref="C51:W51"/>
    <mergeCell ref="F52:H52"/>
    <mergeCell ref="J52:U52"/>
    <mergeCell ref="F53:H53"/>
    <mergeCell ref="J53:U53"/>
    <mergeCell ref="F57:H57"/>
    <mergeCell ref="J57:U57"/>
    <mergeCell ref="F54:H54"/>
    <mergeCell ref="J54:U54"/>
    <mergeCell ref="C55:W55"/>
    <mergeCell ref="F56:H56"/>
    <mergeCell ref="J56:U56"/>
    <mergeCell ref="J50:U50"/>
    <mergeCell ref="F26:J26"/>
    <mergeCell ref="C46:W46"/>
    <mergeCell ref="C47:W47"/>
    <mergeCell ref="M27:Q27"/>
    <mergeCell ref="C32:W32"/>
    <mergeCell ref="E40:F40"/>
    <mergeCell ref="D44:E44"/>
    <mergeCell ref="C34:W34"/>
    <mergeCell ref="C36:W36"/>
    <mergeCell ref="C38:W38"/>
    <mergeCell ref="O40:P40"/>
    <mergeCell ref="C42:W42"/>
    <mergeCell ref="F48:H48"/>
    <mergeCell ref="J48:U48"/>
    <mergeCell ref="F49:H49"/>
    <mergeCell ref="D59:W60"/>
    <mergeCell ref="I11:L11"/>
    <mergeCell ref="I13:L13"/>
    <mergeCell ref="I14:L14"/>
    <mergeCell ref="N14:P14"/>
    <mergeCell ref="C24:W24"/>
    <mergeCell ref="C16:W16"/>
    <mergeCell ref="C17:W17"/>
    <mergeCell ref="C18:W18"/>
    <mergeCell ref="C20:W20"/>
    <mergeCell ref="C22:W22"/>
    <mergeCell ref="C30:W30"/>
    <mergeCell ref="M26:N26"/>
    <mergeCell ref="N11:V12"/>
    <mergeCell ref="J49:U49"/>
    <mergeCell ref="F50:H50"/>
    <mergeCell ref="N13:V13"/>
    <mergeCell ref="R14:V14"/>
    <mergeCell ref="C8:L8"/>
    <mergeCell ref="C7:N7"/>
    <mergeCell ref="C2:W2"/>
    <mergeCell ref="Q5:R5"/>
    <mergeCell ref="Q4:W4"/>
  </mergeCells>
  <phoneticPr fontId="6"/>
  <conditionalFormatting sqref="E40:F40">
    <cfRule type="expression" dxfId="57" priority="2">
      <formula>(E40="令和")</formula>
    </cfRule>
  </conditionalFormatting>
  <conditionalFormatting sqref="J48:U50 J52:U54 J56:U57">
    <cfRule type="expression" dxfId="56" priority="6">
      <formula>OR(J48="",J48=0)</formula>
    </cfRule>
  </conditionalFormatting>
  <conditionalFormatting sqref="Q4">
    <cfRule type="containsText" dxfId="55" priority="1" operator="containsText" text="番号">
      <formula>NOT(ISERROR(SEARCH("番号",Q4)))</formula>
    </cfRule>
  </conditionalFormatting>
  <conditionalFormatting sqref="Q5:R5">
    <cfRule type="expression" dxfId="54" priority="4">
      <formula>(Q5="令和")</formula>
    </cfRule>
  </conditionalFormatting>
  <conditionalFormatting sqref="Q5:V5 N11 N13 N14:R14 F26 M26:N26 P26 R26 M27 E40:K40 O40:U40">
    <cfRule type="expression" dxfId="53" priority="42">
      <formula>OR(E5="",E5=0,E5="令和")</formula>
    </cfRule>
  </conditionalFormatting>
  <dataValidations count="4">
    <dataValidation type="whole" allowBlank="1" showInputMessage="1" showErrorMessage="1" sqref="P26" xr:uid="{00000000-0002-0000-0B00-000000000000}">
      <formula1>1</formula1>
      <formula2>12</formula2>
    </dataValidation>
    <dataValidation allowBlank="1" showInputMessage="1" showErrorMessage="1" errorTitle="入力エラー" error="入力した月が正しくありません" sqref="T5" xr:uid="{00000000-0002-0000-0B00-000001000000}"/>
    <dataValidation type="whole" allowBlank="1" showInputMessage="1" showErrorMessage="1" sqref="R26" xr:uid="{00000000-0002-0000-0B00-000002000000}">
      <formula1>1</formula1>
      <formula2>31</formula2>
    </dataValidation>
    <dataValidation type="list" allowBlank="1" showInputMessage="1" showErrorMessage="1" sqref="M27:Q27" xr:uid="{7986BFBD-8DB0-4D54-9572-867228DE9A29}">
      <formula1>$B$65:$B$66</formula1>
    </dataValidation>
  </dataValidations>
  <printOptions horizontalCentered="1"/>
  <pageMargins left="0.70866141732283472" right="0.70866141732283472" top="0.74803149606299213" bottom="0.74803149606299213" header="0.31496062992125984" footer="0.31496062992125984"/>
  <pageSetup paperSize="9" scale="82" orientation="portrait" r:id="rId2"/>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6" tint="-0.249977111117893"/>
    <pageSetUpPr fitToPage="1"/>
  </sheetPr>
  <dimension ref="A2:BN595"/>
  <sheetViews>
    <sheetView view="pageBreakPreview" zoomScale="85" zoomScaleNormal="85" zoomScaleSheetLayoutView="85" workbookViewId="0"/>
  </sheetViews>
  <sheetFormatPr defaultColWidth="8.69921875" defaultRowHeight="16.2"/>
  <cols>
    <col min="1" max="1" width="3.59765625" style="63" customWidth="1"/>
    <col min="2" max="2" width="2.09765625" style="63" customWidth="1"/>
    <col min="3" max="3" width="11.09765625" style="63" customWidth="1"/>
    <col min="4" max="4" width="13.59765625" style="63" customWidth="1"/>
    <col min="5" max="28" width="3.19921875" style="63" customWidth="1"/>
    <col min="29" max="29" width="2.09765625" style="63" customWidth="1"/>
    <col min="30" max="38" width="4.09765625" style="63" customWidth="1"/>
    <col min="39" max="60" width="4.09765625" style="63" hidden="1" customWidth="1"/>
    <col min="61" max="62" width="4.09765625" style="63" customWidth="1"/>
    <col min="63" max="16384" width="8.69921875" style="63"/>
  </cols>
  <sheetData>
    <row r="2" spans="2:38" ht="18.45" customHeight="1">
      <c r="C2" s="64" t="s">
        <v>332</v>
      </c>
    </row>
    <row r="3" spans="2:38" ht="18.45" customHeight="1">
      <c r="C3" s="443" t="s">
        <v>159</v>
      </c>
      <c r="D3" s="443"/>
      <c r="E3" s="443"/>
      <c r="F3" s="443"/>
      <c r="G3" s="443"/>
      <c r="H3" s="443"/>
      <c r="I3" s="443"/>
      <c r="J3" s="443"/>
      <c r="K3" s="443"/>
      <c r="L3" s="443"/>
      <c r="M3" s="443"/>
      <c r="N3" s="443"/>
      <c r="O3" s="443"/>
      <c r="P3" s="443"/>
      <c r="Q3" s="443"/>
      <c r="R3" s="443"/>
      <c r="S3" s="443"/>
      <c r="T3" s="443"/>
      <c r="U3" s="443"/>
      <c r="V3" s="443"/>
      <c r="W3" s="443"/>
      <c r="X3" s="443"/>
      <c r="Y3" s="443"/>
      <c r="Z3" s="65"/>
      <c r="AA3" s="65"/>
      <c r="AB3" s="65"/>
    </row>
    <row r="4" spans="2:38" ht="18.45" customHeight="1" thickBot="1">
      <c r="B4" s="200"/>
      <c r="C4" s="201"/>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row>
    <row r="5" spans="2:38" ht="18.45" customHeight="1" thickBot="1">
      <c r="B5" s="449" t="s">
        <v>164</v>
      </c>
      <c r="C5" s="451"/>
      <c r="D5" s="460" t="str">
        <f>別紙１_実施計画書!D5</f>
        <v>地域における地球温暖化防止活動促進事業</v>
      </c>
      <c r="E5" s="461"/>
      <c r="F5" s="461"/>
      <c r="G5" s="461"/>
      <c r="H5" s="461"/>
      <c r="I5" s="461"/>
      <c r="J5" s="461"/>
      <c r="K5" s="461"/>
      <c r="L5" s="461"/>
      <c r="M5" s="461"/>
      <c r="N5" s="461"/>
      <c r="O5" s="461"/>
      <c r="P5" s="461"/>
      <c r="Q5" s="461"/>
      <c r="R5" s="461"/>
      <c r="S5" s="461"/>
      <c r="T5" s="461"/>
      <c r="U5" s="461"/>
      <c r="V5" s="461"/>
      <c r="W5" s="461"/>
      <c r="X5" s="461"/>
      <c r="Y5" s="461"/>
      <c r="Z5" s="461"/>
      <c r="AA5" s="461"/>
      <c r="AB5" s="461"/>
      <c r="AC5" s="462"/>
      <c r="AE5" s="340" t="s">
        <v>418</v>
      </c>
      <c r="AF5" s="340"/>
      <c r="AG5" s="340"/>
      <c r="AH5" s="340"/>
      <c r="AI5" s="340"/>
      <c r="AJ5" s="340"/>
      <c r="AK5" s="340"/>
      <c r="AL5" s="340"/>
    </row>
    <row r="6" spans="2:38" ht="34.200000000000003" customHeight="1" thickBot="1">
      <c r="B6" s="449" t="s">
        <v>200</v>
      </c>
      <c r="C6" s="451"/>
      <c r="D6" s="399">
        <f>別紙１_実施計画書!D6</f>
        <v>0</v>
      </c>
      <c r="E6" s="400"/>
      <c r="F6" s="400"/>
      <c r="G6" s="400"/>
      <c r="H6" s="400"/>
      <c r="I6" s="400"/>
      <c r="J6" s="400"/>
      <c r="K6" s="400"/>
      <c r="L6" s="400"/>
      <c r="M6" s="400"/>
      <c r="N6" s="400"/>
      <c r="O6" s="400"/>
      <c r="P6" s="400"/>
      <c r="Q6" s="400"/>
      <c r="R6" s="400"/>
      <c r="S6" s="400"/>
      <c r="T6" s="400"/>
      <c r="U6" s="400"/>
      <c r="V6" s="400"/>
      <c r="W6" s="400"/>
      <c r="X6" s="400"/>
      <c r="Y6" s="400"/>
      <c r="Z6" s="400"/>
      <c r="AA6" s="400"/>
      <c r="AB6" s="400"/>
      <c r="AC6" s="401"/>
      <c r="AE6" s="340"/>
      <c r="AF6" s="340"/>
      <c r="AG6" s="340"/>
      <c r="AH6" s="340"/>
      <c r="AI6" s="340"/>
      <c r="AJ6" s="340"/>
      <c r="AK6" s="340"/>
      <c r="AL6" s="340"/>
    </row>
    <row r="7" spans="2:38" ht="34.200000000000003" customHeight="1" thickBot="1">
      <c r="B7" s="447" t="s">
        <v>166</v>
      </c>
      <c r="C7" s="448"/>
      <c r="D7" s="399">
        <f>別紙１_実施計画書!D7</f>
        <v>0</v>
      </c>
      <c r="E7" s="400"/>
      <c r="F7" s="400"/>
      <c r="G7" s="400"/>
      <c r="H7" s="400"/>
      <c r="I7" s="400"/>
      <c r="J7" s="400"/>
      <c r="K7" s="400"/>
      <c r="L7" s="400"/>
      <c r="M7" s="400"/>
      <c r="N7" s="400"/>
      <c r="O7" s="400"/>
      <c r="P7" s="400"/>
      <c r="Q7" s="400"/>
      <c r="R7" s="400"/>
      <c r="S7" s="400"/>
      <c r="T7" s="400"/>
      <c r="U7" s="400"/>
      <c r="V7" s="400"/>
      <c r="W7" s="400"/>
      <c r="X7" s="400"/>
      <c r="Y7" s="400"/>
      <c r="Z7" s="400"/>
      <c r="AA7" s="400"/>
      <c r="AB7" s="400"/>
      <c r="AC7" s="401"/>
      <c r="AE7" s="653" t="s">
        <v>413</v>
      </c>
      <c r="AF7" s="653"/>
      <c r="AG7" s="653"/>
      <c r="AH7" s="653"/>
      <c r="AI7" s="653"/>
      <c r="AJ7" s="653"/>
      <c r="AK7" s="653"/>
      <c r="AL7" s="653"/>
    </row>
    <row r="8" spans="2:38" ht="18.45" customHeight="1" thickBot="1">
      <c r="B8" s="452" t="s">
        <v>393</v>
      </c>
      <c r="C8" s="452"/>
      <c r="D8" s="454" t="s">
        <v>167</v>
      </c>
      <c r="E8" s="455"/>
      <c r="F8" s="455"/>
      <c r="G8" s="455"/>
      <c r="H8" s="455"/>
      <c r="I8" s="455"/>
      <c r="J8" s="455"/>
      <c r="K8" s="455"/>
      <c r="L8" s="455"/>
      <c r="M8" s="455"/>
      <c r="N8" s="455"/>
      <c r="O8" s="455"/>
      <c r="P8" s="455"/>
      <c r="Q8" s="455"/>
      <c r="R8" s="455"/>
      <c r="S8" s="455"/>
      <c r="T8" s="455"/>
      <c r="U8" s="455"/>
      <c r="V8" s="455"/>
      <c r="W8" s="455"/>
      <c r="X8" s="455"/>
      <c r="Y8" s="455"/>
      <c r="Z8" s="455"/>
      <c r="AA8" s="455"/>
      <c r="AB8" s="455"/>
      <c r="AC8" s="456"/>
    </row>
    <row r="9" spans="2:38" ht="18.45" customHeight="1" thickBot="1">
      <c r="B9" s="444"/>
      <c r="C9" s="444"/>
      <c r="D9" s="449" t="s">
        <v>391</v>
      </c>
      <c r="E9" s="450"/>
      <c r="F9" s="450"/>
      <c r="G9" s="450"/>
      <c r="H9" s="450"/>
      <c r="I9" s="450"/>
      <c r="J9" s="449" t="s">
        <v>390</v>
      </c>
      <c r="K9" s="450"/>
      <c r="L9" s="450"/>
      <c r="M9" s="450"/>
      <c r="N9" s="450"/>
      <c r="O9" s="450"/>
      <c r="P9" s="450"/>
      <c r="Q9" s="450"/>
      <c r="R9" s="450"/>
      <c r="S9" s="451"/>
      <c r="T9" s="449" t="s">
        <v>168</v>
      </c>
      <c r="U9" s="450"/>
      <c r="V9" s="450"/>
      <c r="W9" s="450"/>
      <c r="X9" s="450"/>
      <c r="Y9" s="450"/>
      <c r="Z9" s="450"/>
      <c r="AA9" s="450"/>
      <c r="AB9" s="450"/>
      <c r="AC9" s="451"/>
    </row>
    <row r="10" spans="2:38" ht="18.45" customHeight="1" thickBot="1">
      <c r="B10" s="444"/>
      <c r="C10" s="444"/>
      <c r="D10" s="402">
        <f>別紙１_実施計画書!D10</f>
        <v>0</v>
      </c>
      <c r="E10" s="403"/>
      <c r="F10" s="403"/>
      <c r="G10" s="403"/>
      <c r="H10" s="403"/>
      <c r="I10" s="403"/>
      <c r="J10" s="399">
        <f>別紙１_実施計画書!J10</f>
        <v>0</v>
      </c>
      <c r="K10" s="400"/>
      <c r="L10" s="400"/>
      <c r="M10" s="400"/>
      <c r="N10" s="400"/>
      <c r="O10" s="400"/>
      <c r="P10" s="400"/>
      <c r="Q10" s="400"/>
      <c r="R10" s="400"/>
      <c r="S10" s="401"/>
      <c r="T10" s="387">
        <f>別紙１_実施計画書!T10</f>
        <v>0</v>
      </c>
      <c r="U10" s="388"/>
      <c r="V10" s="388"/>
      <c r="W10" s="388"/>
      <c r="X10" s="388"/>
      <c r="Y10" s="388"/>
      <c r="Z10" s="388"/>
      <c r="AA10" s="388"/>
      <c r="AB10" s="388"/>
      <c r="AC10" s="389"/>
    </row>
    <row r="11" spans="2:38" ht="18.45" customHeight="1" thickBot="1">
      <c r="B11" s="444"/>
      <c r="C11" s="444"/>
      <c r="D11" s="449" t="s">
        <v>169</v>
      </c>
      <c r="E11" s="450"/>
      <c r="F11" s="450"/>
      <c r="G11" s="450"/>
      <c r="H11" s="450"/>
      <c r="I11" s="451"/>
      <c r="J11" s="449" t="s">
        <v>170</v>
      </c>
      <c r="K11" s="450"/>
      <c r="L11" s="450"/>
      <c r="M11" s="450"/>
      <c r="N11" s="450"/>
      <c r="O11" s="450"/>
      <c r="P11" s="450"/>
      <c r="Q11" s="450"/>
      <c r="R11" s="450"/>
      <c r="S11" s="451"/>
      <c r="T11" s="390"/>
      <c r="U11" s="391"/>
      <c r="V11" s="391"/>
      <c r="W11" s="391"/>
      <c r="X11" s="391"/>
      <c r="Y11" s="391"/>
      <c r="Z11" s="391"/>
      <c r="AA11" s="391"/>
      <c r="AB11" s="391"/>
      <c r="AC11" s="392"/>
    </row>
    <row r="12" spans="2:38" ht="18.45" customHeight="1" thickBot="1">
      <c r="B12" s="444"/>
      <c r="C12" s="444"/>
      <c r="D12" s="465">
        <f>別紙１_実施計画書!D12</f>
        <v>0</v>
      </c>
      <c r="E12" s="400"/>
      <c r="F12" s="400"/>
      <c r="G12" s="400"/>
      <c r="H12" s="400"/>
      <c r="I12" s="401"/>
      <c r="J12" s="457">
        <f>別紙１_実施計画書!J12</f>
        <v>0</v>
      </c>
      <c r="K12" s="458"/>
      <c r="L12" s="458"/>
      <c r="M12" s="458"/>
      <c r="N12" s="458"/>
      <c r="O12" s="458"/>
      <c r="P12" s="458"/>
      <c r="Q12" s="458"/>
      <c r="R12" s="458"/>
      <c r="S12" s="459"/>
      <c r="T12" s="393"/>
      <c r="U12" s="394"/>
      <c r="V12" s="394"/>
      <c r="W12" s="394"/>
      <c r="X12" s="394"/>
      <c r="Y12" s="394"/>
      <c r="Z12" s="394"/>
      <c r="AA12" s="394"/>
      <c r="AB12" s="394"/>
      <c r="AC12" s="395"/>
    </row>
    <row r="13" spans="2:38" ht="9" customHeight="1" thickBot="1">
      <c r="B13" s="444"/>
      <c r="C13" s="444"/>
      <c r="D13" s="513" t="s">
        <v>171</v>
      </c>
      <c r="E13" s="514"/>
      <c r="F13" s="514"/>
      <c r="G13" s="514"/>
      <c r="H13" s="514"/>
      <c r="I13" s="514"/>
      <c r="J13" s="514"/>
      <c r="K13" s="514"/>
      <c r="L13" s="514"/>
      <c r="M13" s="514"/>
      <c r="N13" s="514"/>
      <c r="O13" s="514"/>
      <c r="P13" s="514"/>
      <c r="Q13" s="514"/>
      <c r="R13" s="514"/>
      <c r="S13" s="514"/>
      <c r="T13" s="514"/>
      <c r="U13" s="514"/>
      <c r="V13" s="514"/>
      <c r="W13" s="514"/>
      <c r="X13" s="514"/>
      <c r="Y13" s="514"/>
      <c r="Z13" s="514"/>
      <c r="AA13" s="514"/>
      <c r="AB13" s="514"/>
      <c r="AC13" s="515"/>
    </row>
    <row r="14" spans="2:38" ht="9" customHeight="1" thickBot="1">
      <c r="B14" s="444"/>
      <c r="C14" s="444"/>
      <c r="D14" s="454"/>
      <c r="E14" s="455"/>
      <c r="F14" s="455"/>
      <c r="G14" s="455"/>
      <c r="H14" s="455"/>
      <c r="I14" s="455"/>
      <c r="J14" s="455"/>
      <c r="K14" s="455"/>
      <c r="L14" s="455"/>
      <c r="M14" s="455"/>
      <c r="N14" s="455"/>
      <c r="O14" s="455"/>
      <c r="P14" s="455"/>
      <c r="Q14" s="455"/>
      <c r="R14" s="455"/>
      <c r="S14" s="455"/>
      <c r="T14" s="443"/>
      <c r="U14" s="443"/>
      <c r="V14" s="443"/>
      <c r="W14" s="443"/>
      <c r="X14" s="443"/>
      <c r="Y14" s="443"/>
      <c r="Z14" s="443"/>
      <c r="AA14" s="443"/>
      <c r="AB14" s="443"/>
      <c r="AC14" s="725"/>
    </row>
    <row r="15" spans="2:38" ht="18.45" customHeight="1" thickBot="1">
      <c r="B15" s="444"/>
      <c r="C15" s="444"/>
      <c r="D15" s="268" t="s">
        <v>396</v>
      </c>
      <c r="E15" s="510">
        <f>別紙１_実施計画書!E15</f>
        <v>0</v>
      </c>
      <c r="F15" s="511"/>
      <c r="G15" s="511"/>
      <c r="H15" s="511"/>
      <c r="I15" s="511"/>
      <c r="J15" s="511"/>
      <c r="K15" s="511"/>
      <c r="L15" s="511"/>
      <c r="M15" s="511"/>
      <c r="N15" s="511"/>
      <c r="O15" s="511"/>
      <c r="P15" s="511"/>
      <c r="Q15" s="511"/>
      <c r="R15" s="511"/>
      <c r="S15" s="512"/>
      <c r="T15" s="726" t="s">
        <v>111</v>
      </c>
      <c r="U15" s="727"/>
      <c r="V15" s="727"/>
      <c r="W15" s="727"/>
      <c r="X15" s="727"/>
      <c r="Y15" s="727"/>
      <c r="Z15" s="727"/>
      <c r="AA15" s="727"/>
      <c r="AB15" s="727"/>
      <c r="AC15" s="728"/>
    </row>
    <row r="16" spans="2:38" ht="18.45" customHeight="1" thickBot="1">
      <c r="B16" s="444"/>
      <c r="C16" s="444"/>
      <c r="D16" s="270" t="s">
        <v>391</v>
      </c>
      <c r="E16" s="510">
        <f>別紙１_実施計画書!E16</f>
        <v>0</v>
      </c>
      <c r="F16" s="511"/>
      <c r="G16" s="511"/>
      <c r="H16" s="511"/>
      <c r="I16" s="511"/>
      <c r="J16" s="511"/>
      <c r="K16" s="511"/>
      <c r="L16" s="511"/>
      <c r="M16" s="511"/>
      <c r="N16" s="511"/>
      <c r="O16" s="511"/>
      <c r="P16" s="511"/>
      <c r="Q16" s="511"/>
      <c r="R16" s="511"/>
      <c r="S16" s="512"/>
      <c r="T16" s="387"/>
      <c r="U16" s="388"/>
      <c r="V16" s="388"/>
      <c r="W16" s="388"/>
      <c r="X16" s="388"/>
      <c r="Y16" s="388"/>
      <c r="Z16" s="388"/>
      <c r="AA16" s="388"/>
      <c r="AB16" s="388"/>
      <c r="AC16" s="389"/>
    </row>
    <row r="17" spans="2:59" ht="18.45" customHeight="1" thickBot="1">
      <c r="B17" s="444"/>
      <c r="C17" s="444"/>
      <c r="D17" s="269" t="s">
        <v>392</v>
      </c>
      <c r="E17" s="510">
        <f>別紙１_実施計画書!E17</f>
        <v>0</v>
      </c>
      <c r="F17" s="511"/>
      <c r="G17" s="511"/>
      <c r="H17" s="511"/>
      <c r="I17" s="511"/>
      <c r="J17" s="511"/>
      <c r="K17" s="511"/>
      <c r="L17" s="511"/>
      <c r="M17" s="511"/>
      <c r="N17" s="511"/>
      <c r="O17" s="511"/>
      <c r="P17" s="511"/>
      <c r="Q17" s="511"/>
      <c r="R17" s="511"/>
      <c r="S17" s="512"/>
      <c r="T17" s="390"/>
      <c r="U17" s="391"/>
      <c r="V17" s="391"/>
      <c r="W17" s="391"/>
      <c r="X17" s="391"/>
      <c r="Y17" s="391"/>
      <c r="Z17" s="391"/>
      <c r="AA17" s="391"/>
      <c r="AB17" s="391"/>
      <c r="AC17" s="392"/>
    </row>
    <row r="18" spans="2:59" ht="18.45" customHeight="1" thickBot="1">
      <c r="B18" s="444"/>
      <c r="C18" s="444"/>
      <c r="D18" s="449" t="s">
        <v>169</v>
      </c>
      <c r="E18" s="450"/>
      <c r="F18" s="450"/>
      <c r="G18" s="450"/>
      <c r="H18" s="450"/>
      <c r="I18" s="451"/>
      <c r="J18" s="449" t="s">
        <v>170</v>
      </c>
      <c r="K18" s="450"/>
      <c r="L18" s="450"/>
      <c r="M18" s="450"/>
      <c r="N18" s="450"/>
      <c r="O18" s="450"/>
      <c r="P18" s="450"/>
      <c r="Q18" s="450"/>
      <c r="R18" s="450"/>
      <c r="S18" s="451"/>
      <c r="T18" s="390"/>
      <c r="U18" s="391"/>
      <c r="V18" s="391"/>
      <c r="W18" s="391"/>
      <c r="X18" s="391"/>
      <c r="Y18" s="391"/>
      <c r="Z18" s="391"/>
      <c r="AA18" s="391"/>
      <c r="AB18" s="391"/>
      <c r="AC18" s="392"/>
    </row>
    <row r="19" spans="2:59" ht="18.45" customHeight="1" thickBot="1">
      <c r="B19" s="453"/>
      <c r="C19" s="453"/>
      <c r="D19" s="399">
        <f>別紙１_実施計画書!D19</f>
        <v>0</v>
      </c>
      <c r="E19" s="400"/>
      <c r="F19" s="400"/>
      <c r="G19" s="400"/>
      <c r="H19" s="400"/>
      <c r="I19" s="401"/>
      <c r="J19" s="457">
        <f>別紙１_実施計画書!J19</f>
        <v>0</v>
      </c>
      <c r="K19" s="458"/>
      <c r="L19" s="458"/>
      <c r="M19" s="458"/>
      <c r="N19" s="458"/>
      <c r="O19" s="458"/>
      <c r="P19" s="458"/>
      <c r="Q19" s="458"/>
      <c r="R19" s="458"/>
      <c r="S19" s="459"/>
      <c r="T19" s="393"/>
      <c r="U19" s="394"/>
      <c r="V19" s="394"/>
      <c r="W19" s="394"/>
      <c r="X19" s="394"/>
      <c r="Y19" s="394"/>
      <c r="Z19" s="394"/>
      <c r="AA19" s="394"/>
      <c r="AB19" s="394"/>
      <c r="AC19" s="395"/>
    </row>
    <row r="20" spans="2:59" ht="21.6" customHeight="1">
      <c r="B20" s="500" t="s">
        <v>172</v>
      </c>
      <c r="C20" s="501"/>
      <c r="D20" s="501"/>
      <c r="E20" s="501"/>
      <c r="F20" s="501"/>
      <c r="G20" s="501"/>
      <c r="H20" s="501"/>
      <c r="I20" s="501"/>
      <c r="J20" s="501"/>
      <c r="K20" s="501"/>
      <c r="L20" s="501"/>
      <c r="M20" s="501"/>
      <c r="N20" s="501"/>
      <c r="O20" s="501"/>
      <c r="P20" s="501"/>
      <c r="Q20" s="501"/>
      <c r="R20" s="501"/>
      <c r="S20" s="501"/>
      <c r="T20" s="629"/>
      <c r="U20" s="629"/>
      <c r="V20" s="629"/>
      <c r="W20" s="629"/>
      <c r="X20" s="629"/>
      <c r="Y20" s="629"/>
      <c r="Z20" s="629"/>
      <c r="AA20" s="629"/>
      <c r="AB20" s="629"/>
      <c r="AC20" s="630"/>
    </row>
    <row r="21" spans="2:59" ht="18.45" customHeight="1">
      <c r="B21" s="390">
        <f>別紙１_実施計画書!B21</f>
        <v>0</v>
      </c>
      <c r="C21" s="391"/>
      <c r="D21" s="391"/>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2"/>
    </row>
    <row r="22" spans="2:59" ht="18.45" customHeight="1" thickBot="1">
      <c r="B22" s="390"/>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2"/>
      <c r="AE22" s="63" t="s">
        <v>376</v>
      </c>
    </row>
    <row r="23" spans="2:59" ht="18.45" customHeight="1">
      <c r="B23" s="390"/>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2"/>
      <c r="AE23" s="96" t="s">
        <v>1</v>
      </c>
      <c r="AF23" s="97" t="s">
        <v>0</v>
      </c>
      <c r="AG23" s="97" t="s">
        <v>2</v>
      </c>
      <c r="AH23" s="97" t="s">
        <v>3</v>
      </c>
      <c r="AI23" s="97" t="s">
        <v>4</v>
      </c>
      <c r="AJ23" s="97" t="s">
        <v>5</v>
      </c>
      <c r="AK23" s="97" t="s">
        <v>6</v>
      </c>
      <c r="AL23" s="98" t="s">
        <v>7</v>
      </c>
      <c r="AM23" s="210"/>
      <c r="AN23" s="97"/>
      <c r="AO23" s="82"/>
      <c r="AP23" s="98"/>
      <c r="AQ23" s="96"/>
      <c r="AR23" s="97"/>
      <c r="AS23" s="97"/>
      <c r="AT23" s="97"/>
      <c r="AU23" s="97"/>
      <c r="AV23" s="97"/>
      <c r="AW23" s="97"/>
      <c r="AX23" s="97"/>
      <c r="AY23" s="97"/>
      <c r="AZ23" s="97"/>
      <c r="BA23" s="82"/>
      <c r="BB23" s="98"/>
      <c r="BE23" s="133" t="s">
        <v>25</v>
      </c>
      <c r="BF23" s="135" t="s">
        <v>27</v>
      </c>
      <c r="BG23" s="130" t="s">
        <v>26</v>
      </c>
    </row>
    <row r="24" spans="2:59" ht="18.45" customHeight="1" thickBot="1">
      <c r="B24" s="390"/>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2"/>
      <c r="AE24" s="99" t="s">
        <v>253</v>
      </c>
      <c r="AF24" s="100" t="s">
        <v>254</v>
      </c>
      <c r="AG24" s="100" t="s">
        <v>276</v>
      </c>
      <c r="AH24" s="100" t="s">
        <v>277</v>
      </c>
      <c r="AI24" s="100" t="s">
        <v>278</v>
      </c>
      <c r="AJ24" s="101" t="s">
        <v>258</v>
      </c>
      <c r="AK24" s="100" t="s">
        <v>280</v>
      </c>
      <c r="AL24" s="103" t="s">
        <v>281</v>
      </c>
      <c r="AM24" s="211"/>
      <c r="AN24" s="102"/>
      <c r="AO24" s="102"/>
      <c r="AP24" s="103"/>
      <c r="AQ24" s="99"/>
      <c r="AR24" s="100"/>
      <c r="AS24" s="100"/>
      <c r="AT24" s="100"/>
      <c r="AU24" s="100"/>
      <c r="AV24" s="101"/>
      <c r="AW24" s="100"/>
      <c r="AX24" s="100"/>
      <c r="AY24" s="101"/>
      <c r="AZ24" s="102"/>
      <c r="BA24" s="102"/>
      <c r="BB24" s="103"/>
      <c r="BE24" s="134"/>
      <c r="BF24" s="136"/>
      <c r="BG24" s="131"/>
    </row>
    <row r="25" spans="2:59" ht="18.45" customHeight="1">
      <c r="B25" s="390"/>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2"/>
      <c r="AE25" s="104">
        <f t="shared" ref="AE25:BB25" ca="1" si="0">COUNTIFS(AE$36:AE$500,1)+COUNTIFS(AE$36:AE$500,TRUE)</f>
        <v>0</v>
      </c>
      <c r="AF25" s="104">
        <f t="shared" ca="1" si="0"/>
        <v>0</v>
      </c>
      <c r="AG25" s="104">
        <f t="shared" ca="1" si="0"/>
        <v>0</v>
      </c>
      <c r="AH25" s="104">
        <f t="shared" ca="1" si="0"/>
        <v>0</v>
      </c>
      <c r="AI25" s="104">
        <f t="shared" ca="1" si="0"/>
        <v>0</v>
      </c>
      <c r="AJ25" s="104">
        <f t="shared" ca="1" si="0"/>
        <v>0</v>
      </c>
      <c r="AK25" s="104">
        <f t="shared" ca="1" si="0"/>
        <v>0</v>
      </c>
      <c r="AL25" s="104">
        <f t="shared" ca="1" si="0"/>
        <v>0</v>
      </c>
      <c r="AM25" s="104">
        <f t="shared" ca="1" si="0"/>
        <v>0</v>
      </c>
      <c r="AN25" s="104">
        <f t="shared" ca="1" si="0"/>
        <v>0</v>
      </c>
      <c r="AO25" s="104">
        <f t="shared" ca="1" si="0"/>
        <v>0</v>
      </c>
      <c r="AP25" s="104">
        <f t="shared" ca="1" si="0"/>
        <v>0</v>
      </c>
      <c r="AQ25" s="104">
        <f t="shared" ca="1" si="0"/>
        <v>0</v>
      </c>
      <c r="AR25" s="104">
        <f t="shared" ca="1" si="0"/>
        <v>0</v>
      </c>
      <c r="AS25" s="104">
        <f t="shared" ca="1" si="0"/>
        <v>0</v>
      </c>
      <c r="AT25" s="104">
        <f t="shared" ca="1" si="0"/>
        <v>0</v>
      </c>
      <c r="AU25" s="104">
        <f t="shared" ca="1" si="0"/>
        <v>0</v>
      </c>
      <c r="AV25" s="104">
        <f t="shared" ca="1" si="0"/>
        <v>0</v>
      </c>
      <c r="AW25" s="104">
        <f t="shared" ca="1" si="0"/>
        <v>0</v>
      </c>
      <c r="AX25" s="104">
        <f t="shared" ca="1" si="0"/>
        <v>0</v>
      </c>
      <c r="AY25" s="104">
        <f t="shared" ca="1" si="0"/>
        <v>0</v>
      </c>
      <c r="AZ25" s="104">
        <f t="shared" ca="1" si="0"/>
        <v>0</v>
      </c>
      <c r="BA25" s="104">
        <f t="shared" ca="1" si="0"/>
        <v>0</v>
      </c>
      <c r="BB25" s="104">
        <f t="shared" ca="1" si="0"/>
        <v>0</v>
      </c>
      <c r="BC25" s="104"/>
      <c r="BE25" s="104">
        <f ca="1">COUNTIFS(BE$36:BE$500,1)+COUNTIFS(BE$36:BE$500,TRUE)</f>
        <v>0</v>
      </c>
      <c r="BF25" s="104">
        <f ca="1">COUNTIFS(BF$36:BF$500,1)+COUNTIFS(BF$36:BF$500,TRUE)</f>
        <v>0</v>
      </c>
      <c r="BG25" s="104">
        <f ca="1">COUNTIFS(BG$36:BG$500,1)+COUNTIFS(BG$36:BG$500,TRUE)</f>
        <v>0</v>
      </c>
    </row>
    <row r="26" spans="2:59" ht="18.45" customHeight="1">
      <c r="B26" s="390"/>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2"/>
    </row>
    <row r="27" spans="2:59" ht="18.45" customHeight="1">
      <c r="B27" s="390"/>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2"/>
    </row>
    <row r="28" spans="2:59" ht="18.45" customHeight="1">
      <c r="B28" s="390"/>
      <c r="C28" s="391"/>
      <c r="D28" s="391"/>
      <c r="E28" s="391"/>
      <c r="F28" s="391"/>
      <c r="G28" s="391"/>
      <c r="H28" s="391"/>
      <c r="I28" s="391"/>
      <c r="J28" s="391"/>
      <c r="K28" s="391"/>
      <c r="L28" s="391"/>
      <c r="M28" s="391"/>
      <c r="N28" s="391"/>
      <c r="O28" s="391"/>
      <c r="P28" s="391"/>
      <c r="Q28" s="391"/>
      <c r="R28" s="391"/>
      <c r="S28" s="391"/>
      <c r="T28" s="391"/>
      <c r="U28" s="391"/>
      <c r="V28" s="391"/>
      <c r="W28" s="391"/>
      <c r="X28" s="391"/>
      <c r="Y28" s="391"/>
      <c r="Z28" s="391"/>
      <c r="AA28" s="391"/>
      <c r="AB28" s="391"/>
      <c r="AC28" s="392"/>
    </row>
    <row r="29" spans="2:59" ht="18.45" customHeight="1">
      <c r="B29" s="390"/>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2"/>
    </row>
    <row r="30" spans="2:59" ht="18.45" customHeight="1">
      <c r="B30" s="390"/>
      <c r="C30" s="391"/>
      <c r="D30" s="391"/>
      <c r="E30" s="391"/>
      <c r="F30" s="391"/>
      <c r="G30" s="391"/>
      <c r="H30" s="391"/>
      <c r="I30" s="391"/>
      <c r="J30" s="391"/>
      <c r="K30" s="391"/>
      <c r="L30" s="391"/>
      <c r="M30" s="391"/>
      <c r="N30" s="391"/>
      <c r="O30" s="391"/>
      <c r="P30" s="391"/>
      <c r="Q30" s="391"/>
      <c r="R30" s="391"/>
      <c r="S30" s="391"/>
      <c r="T30" s="391"/>
      <c r="U30" s="391"/>
      <c r="V30" s="391"/>
      <c r="W30" s="391"/>
      <c r="X30" s="391"/>
      <c r="Y30" s="391"/>
      <c r="Z30" s="391"/>
      <c r="AA30" s="391"/>
      <c r="AB30" s="391"/>
      <c r="AC30" s="392"/>
    </row>
    <row r="31" spans="2:59" ht="18.45" customHeight="1">
      <c r="B31" s="390"/>
      <c r="C31" s="391"/>
      <c r="D31" s="391"/>
      <c r="E31" s="391"/>
      <c r="F31" s="391"/>
      <c r="G31" s="391"/>
      <c r="H31" s="391"/>
      <c r="I31" s="391"/>
      <c r="J31" s="391"/>
      <c r="K31" s="391"/>
      <c r="L31" s="391"/>
      <c r="M31" s="391"/>
      <c r="N31" s="391"/>
      <c r="O31" s="391"/>
      <c r="P31" s="391"/>
      <c r="Q31" s="391"/>
      <c r="R31" s="391"/>
      <c r="S31" s="391"/>
      <c r="T31" s="391"/>
      <c r="U31" s="391"/>
      <c r="V31" s="391"/>
      <c r="W31" s="391"/>
      <c r="X31" s="391"/>
      <c r="Y31" s="391"/>
      <c r="Z31" s="391"/>
      <c r="AA31" s="391"/>
      <c r="AB31" s="391"/>
      <c r="AC31" s="392"/>
    </row>
    <row r="32" spans="2:59" ht="18.45" customHeight="1" thickBot="1">
      <c r="B32" s="393"/>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5"/>
    </row>
    <row r="33" spans="1:66" ht="21.6" customHeight="1" thickBot="1">
      <c r="B33" s="469" t="s">
        <v>103</v>
      </c>
      <c r="C33" s="463"/>
      <c r="D33" s="463"/>
      <c r="E33" s="463"/>
      <c r="F33" s="463"/>
      <c r="G33" s="463"/>
      <c r="H33" s="463"/>
      <c r="I33" s="463"/>
      <c r="J33" s="463"/>
      <c r="K33" s="463"/>
      <c r="L33" s="463"/>
      <c r="M33" s="463"/>
      <c r="N33" s="463"/>
      <c r="O33" s="463"/>
      <c r="P33" s="463"/>
      <c r="Q33" s="463"/>
      <c r="R33" s="463"/>
      <c r="S33" s="463"/>
      <c r="T33" s="463"/>
      <c r="U33" s="463"/>
      <c r="V33" s="463"/>
      <c r="W33" s="463"/>
      <c r="X33" s="463"/>
      <c r="Y33" s="463"/>
      <c r="Z33" s="463"/>
      <c r="AA33" s="463"/>
      <c r="AB33" s="463"/>
      <c r="AC33" s="718"/>
    </row>
    <row r="34" spans="1:66" ht="15" customHeight="1" thickBot="1">
      <c r="B34" s="73"/>
      <c r="C34" s="425" t="s">
        <v>174</v>
      </c>
      <c r="D34" s="427"/>
      <c r="E34" s="425" t="s">
        <v>175</v>
      </c>
      <c r="F34" s="426"/>
      <c r="G34" s="426"/>
      <c r="H34" s="426"/>
      <c r="I34" s="426"/>
      <c r="J34" s="426"/>
      <c r="K34" s="426"/>
      <c r="L34" s="426"/>
      <c r="M34" s="426"/>
      <c r="N34" s="426"/>
      <c r="O34" s="426"/>
      <c r="P34" s="426"/>
      <c r="Q34" s="426"/>
      <c r="R34" s="426"/>
      <c r="S34" s="426"/>
      <c r="T34" s="426"/>
      <c r="U34" s="426"/>
      <c r="V34" s="426"/>
      <c r="W34" s="426"/>
      <c r="X34" s="426"/>
      <c r="Y34" s="426"/>
      <c r="Z34" s="426"/>
      <c r="AA34" s="426"/>
      <c r="AB34" s="427"/>
      <c r="AC34" s="74"/>
    </row>
    <row r="35" spans="1:66" ht="31.2" customHeight="1" thickBot="1">
      <c r="B35" s="73"/>
      <c r="C35" s="105" t="s">
        <v>176</v>
      </c>
      <c r="D35" s="106" t="s">
        <v>177</v>
      </c>
      <c r="E35" s="674" t="str">
        <f>【実施期間中】報告シート!H7</f>
        <v/>
      </c>
      <c r="F35" s="656"/>
      <c r="G35" s="656"/>
      <c r="H35" s="656"/>
      <c r="I35" s="656"/>
      <c r="J35" s="656"/>
      <c r="K35" s="656"/>
      <c r="L35" s="656"/>
      <c r="M35" s="656"/>
      <c r="N35" s="656"/>
      <c r="O35" s="656"/>
      <c r="P35" s="656"/>
      <c r="Q35" s="656"/>
      <c r="R35" s="656"/>
      <c r="S35" s="656"/>
      <c r="T35" s="656"/>
      <c r="U35" s="656"/>
      <c r="V35" s="656"/>
      <c r="W35" s="656"/>
      <c r="X35" s="656"/>
      <c r="Y35" s="656"/>
      <c r="Z35" s="656"/>
      <c r="AA35" s="656"/>
      <c r="AB35" s="657"/>
      <c r="AC35" s="74"/>
    </row>
    <row r="36" spans="1:66" ht="16.8" thickBot="1">
      <c r="B36" s="73"/>
      <c r="C36" s="410" t="s">
        <v>274</v>
      </c>
      <c r="D36" s="412"/>
      <c r="E36" s="675" t="s">
        <v>305</v>
      </c>
      <c r="F36" s="675"/>
      <c r="G36" s="675"/>
      <c r="H36" s="675" t="s">
        <v>306</v>
      </c>
      <c r="I36" s="675"/>
      <c r="J36" s="675"/>
      <c r="K36" s="675" t="s">
        <v>307</v>
      </c>
      <c r="L36" s="675"/>
      <c r="M36" s="675"/>
      <c r="N36" s="675" t="s">
        <v>308</v>
      </c>
      <c r="O36" s="675"/>
      <c r="P36" s="675"/>
      <c r="Q36" s="675" t="s">
        <v>309</v>
      </c>
      <c r="R36" s="675"/>
      <c r="S36" s="675"/>
      <c r="T36" s="675" t="s">
        <v>310</v>
      </c>
      <c r="U36" s="675"/>
      <c r="V36" s="675"/>
      <c r="W36" s="675" t="s">
        <v>311</v>
      </c>
      <c r="X36" s="675"/>
      <c r="Y36" s="675"/>
      <c r="Z36" s="675" t="s">
        <v>312</v>
      </c>
      <c r="AA36" s="675"/>
      <c r="AB36" s="685"/>
      <c r="AC36" s="74"/>
      <c r="AE36" s="96" t="s">
        <v>282</v>
      </c>
      <c r="AF36" s="97" t="s">
        <v>283</v>
      </c>
      <c r="AG36" s="97" t="s">
        <v>284</v>
      </c>
      <c r="AH36" s="97" t="s">
        <v>285</v>
      </c>
      <c r="AI36" s="97" t="s">
        <v>286</v>
      </c>
      <c r="AJ36" s="97" t="s">
        <v>287</v>
      </c>
      <c r="AK36" s="97" t="s">
        <v>288</v>
      </c>
      <c r="AL36" s="98" t="s">
        <v>289</v>
      </c>
      <c r="AM36" s="210"/>
      <c r="AN36" s="97"/>
      <c r="AO36" s="82"/>
      <c r="AP36" s="98"/>
      <c r="AQ36" s="96"/>
      <c r="AR36" s="97"/>
      <c r="AS36" s="97"/>
      <c r="AT36" s="97"/>
      <c r="AU36" s="97"/>
      <c r="AV36" s="97"/>
      <c r="AW36" s="97"/>
      <c r="AX36" s="97"/>
      <c r="AY36" s="97"/>
      <c r="AZ36" s="97"/>
      <c r="BA36" s="82"/>
      <c r="BB36" s="98"/>
      <c r="BE36" s="107" t="s">
        <v>25</v>
      </c>
      <c r="BF36" s="108" t="s">
        <v>27</v>
      </c>
      <c r="BG36" s="109" t="s">
        <v>26</v>
      </c>
    </row>
    <row r="37" spans="1:66" ht="19.2" customHeight="1" thickBot="1">
      <c r="B37" s="73"/>
      <c r="C37" s="410"/>
      <c r="D37" s="412"/>
      <c r="E37" s="675"/>
      <c r="F37" s="675"/>
      <c r="G37" s="675"/>
      <c r="H37" s="675"/>
      <c r="I37" s="675"/>
      <c r="J37" s="675"/>
      <c r="K37" s="675"/>
      <c r="L37" s="675"/>
      <c r="M37" s="675"/>
      <c r="N37" s="675"/>
      <c r="O37" s="675"/>
      <c r="P37" s="675"/>
      <c r="Q37" s="675"/>
      <c r="R37" s="675"/>
      <c r="S37" s="675"/>
      <c r="T37" s="675"/>
      <c r="U37" s="675"/>
      <c r="V37" s="675"/>
      <c r="W37" s="675"/>
      <c r="X37" s="675"/>
      <c r="Y37" s="675"/>
      <c r="Z37" s="675"/>
      <c r="AA37" s="675"/>
      <c r="AB37" s="685"/>
      <c r="AC37" s="74"/>
      <c r="AE37" s="99" t="s">
        <v>253</v>
      </c>
      <c r="AF37" s="100" t="s">
        <v>254</v>
      </c>
      <c r="AG37" s="100" t="s">
        <v>276</v>
      </c>
      <c r="AH37" s="100" t="s">
        <v>277</v>
      </c>
      <c r="AI37" s="100" t="s">
        <v>278</v>
      </c>
      <c r="AJ37" s="101" t="s">
        <v>258</v>
      </c>
      <c r="AK37" s="100" t="s">
        <v>280</v>
      </c>
      <c r="AL37" s="103" t="s">
        <v>281</v>
      </c>
      <c r="AM37" s="211"/>
      <c r="AN37" s="102"/>
      <c r="AO37" s="102"/>
      <c r="AP37" s="103"/>
      <c r="AQ37" s="99"/>
      <c r="AR37" s="100"/>
      <c r="AS37" s="100"/>
      <c r="AT37" s="100"/>
      <c r="AU37" s="100"/>
      <c r="AV37" s="101"/>
      <c r="AW37" s="100"/>
      <c r="AX37" s="100"/>
      <c r="AY37" s="101"/>
      <c r="AZ37" s="102"/>
      <c r="BA37" s="102"/>
      <c r="BB37" s="103"/>
      <c r="BE37" s="104" t="e">
        <f ca="1">IF(COUNTIFS(【実施期間中】報告シート!#REF!,別紙１_実施報告書!BE36,OFFSET(【実施期間中】報告シート!#REF!,,MATCH(別紙１_実施報告書!$C35,【実施期間中】報告シート!$H$5:$V$5,0)+1,3,1),1),1,0)</f>
        <v>#REF!</v>
      </c>
      <c r="BF37" s="104" t="e">
        <f ca="1">IF(COUNTIFS(【実施期間中】報告シート!#REF!,別紙１_実施報告書!BF36,OFFSET(【実施期間中】報告シート!#REF!,,MATCH(別紙１_実施報告書!$C35,【実施期間中】報告シート!$H$5:$V$5,0)+1,3,1),1),1,0)</f>
        <v>#REF!</v>
      </c>
      <c r="BG37" s="104" t="e">
        <f ca="1">IF(COUNTIFS(【実施期間中】報告シート!#REF!,別紙１_実施報告書!BG36,OFFSET(【実施期間中】報告シート!#REF!,,MATCH(別紙１_実施報告書!$C35,【実施期間中】報告シート!$H$5:$V$5,0)+1,3,1),1),1,0)</f>
        <v>#REF!</v>
      </c>
      <c r="BH37" s="63">
        <f ca="1">COUNTIFS($BE37:$BG37,1)</f>
        <v>0</v>
      </c>
    </row>
    <row r="38" spans="1:66" ht="17.7" customHeight="1" thickBot="1">
      <c r="B38" s="73"/>
      <c r="C38" s="410"/>
      <c r="D38" s="412"/>
      <c r="E38" s="677"/>
      <c r="F38" s="678"/>
      <c r="G38" s="679"/>
      <c r="H38" s="680"/>
      <c r="I38" s="678"/>
      <c r="J38" s="679"/>
      <c r="K38" s="680"/>
      <c r="L38" s="678"/>
      <c r="M38" s="679"/>
      <c r="N38" s="680"/>
      <c r="O38" s="678"/>
      <c r="P38" s="679"/>
      <c r="Q38" s="680"/>
      <c r="R38" s="678"/>
      <c r="S38" s="679"/>
      <c r="T38" s="680"/>
      <c r="U38" s="678"/>
      <c r="V38" s="679"/>
      <c r="W38" s="680"/>
      <c r="X38" s="678"/>
      <c r="Y38" s="679"/>
      <c r="Z38" s="680"/>
      <c r="AA38" s="678"/>
      <c r="AB38" s="684"/>
      <c r="AC38" s="74"/>
      <c r="AE38" s="110">
        <f ca="1">IF(COUNTIFS(【実施期間中】報告シート!$E$8:$E$15,別紙１_実施報告書!AE36,OFFSET(【実施期間中】報告シート!$F$8,,MATCH(別紙１_実施報告書!$C35,【実施期間中】報告シート!$H$5:$V$5,0)+1,8,1),1),1,0)</f>
        <v>0</v>
      </c>
      <c r="AF38" s="110">
        <f ca="1">IF(COUNTIFS(【実施期間中】報告シート!$E$8:$E$15,別紙１_実施報告書!AF36,OFFSET(【実施期間中】報告シート!$F$8,,MATCH(別紙１_実施報告書!$C35,【実施期間中】報告シート!$H$5:$V$5,0)+1,8,1),1),1,0)</f>
        <v>0</v>
      </c>
      <c r="AG38" s="110">
        <f ca="1">IF(COUNTIFS(【実施期間中】報告シート!$E$8:$E$15,別紙１_実施報告書!AG36,OFFSET(【実施期間中】報告シート!$F$8,,MATCH(別紙１_実施報告書!$C35,【実施期間中】報告シート!$H$5:$V$5,0)+1,8,1),1),1,0)</f>
        <v>0</v>
      </c>
      <c r="AH38" s="110">
        <f ca="1">IF(COUNTIFS(【実施期間中】報告シート!$E$8:$E$15,別紙１_実施報告書!AH36,OFFSET(【実施期間中】報告シート!$F$8,,MATCH(別紙１_実施報告書!$C35,【実施期間中】報告シート!$H$5:$V$5,0)+1,8,1),1),1,0)</f>
        <v>0</v>
      </c>
      <c r="AI38" s="110">
        <f ca="1">IF(COUNTIFS(【実施期間中】報告シート!$E$8:$E$15,別紙１_実施報告書!AI36,OFFSET(【実施期間中】報告シート!$F$8,,MATCH(別紙１_実施報告書!$C35,【実施期間中】報告シート!$H$5:$V$5,0)+1,8,1),1),1,0)</f>
        <v>0</v>
      </c>
      <c r="AJ38" s="110">
        <f ca="1">IF(COUNTIFS(【実施期間中】報告シート!$E$8:$E$15,別紙１_実施報告書!AJ36,OFFSET(【実施期間中】報告シート!$F$8,,MATCH(別紙１_実施報告書!$C35,【実施期間中】報告シート!$H$5:$V$5,0)+1,8,1),1),1,0)</f>
        <v>0</v>
      </c>
      <c r="AK38" s="110">
        <f ca="1">IF(COUNTIFS(【実施期間中】報告シート!$E$8:$E$15,別紙１_実施報告書!AK36,OFFSET(【実施期間中】報告シート!$F$8,,MATCH(別紙１_実施報告書!$C35,【実施期間中】報告シート!$H$5:$V$5,0)+1,8,1),1),1,0)</f>
        <v>0</v>
      </c>
      <c r="AL38" s="110">
        <f ca="1">IF(COUNTIFS(【実施期間中】報告シート!$E$8:$E$15,別紙１_実施報告書!AL36,OFFSET(【実施期間中】報告シート!$F$8,,MATCH(別紙１_実施報告書!$C35,【実施期間中】報告シート!$H$5:$V$5,0)+1,8,1),1),1,0)</f>
        <v>0</v>
      </c>
      <c r="AM38" s="110" t="e">
        <f ca="1">IF(COUNTIFS(【実施期間中】報告シート!$E$8:$E$15,別紙１_実施報告書!AM36,OFFSET(【実施期間中】報告シート!$F$8,,MATCH(別紙１_実施報告書!$C35,【実施期間中】報告シート!$H$5:$V$5,0)+1,13,1),1),1,0)</f>
        <v>#VALUE!</v>
      </c>
      <c r="AN38" s="110" t="e">
        <f ca="1">IF(COUNTIFS(【実施期間中】報告シート!$E$8:$E$15,別紙１_実施報告書!AN36,OFFSET(【実施期間中】報告シート!$F$8,,MATCH(別紙１_実施報告書!$C35,【実施期間中】報告シート!$H$5:$V$5,0)+1,13,1),1),1,0)</f>
        <v>#VALUE!</v>
      </c>
      <c r="AO38" s="110" t="e">
        <f ca="1">IF(COUNTIFS(【実施期間中】報告シート!$E$8:$E$15,別紙１_実施報告書!AO36,OFFSET(【実施期間中】報告シート!$F$8,,MATCH(別紙１_実施報告書!$C35,【実施期間中】報告シート!$H$5:$V$5,0)+1,13,1),1),1,0)</f>
        <v>#VALUE!</v>
      </c>
      <c r="AP38" s="110" t="e">
        <f ca="1">IF(COUNTIFS(【実施期間中】報告シート!$E$8:$E$15,別紙１_実施報告書!AP36,OFFSET(【実施期間中】報告シート!$F$8,,MATCH(別紙１_実施報告書!$C35,【実施期間中】報告シート!$H$5:$V$5,0)+1,13,1),1),1,0)</f>
        <v>#VALUE!</v>
      </c>
      <c r="AQ38" s="110" t="e">
        <f ca="1">IF(COUNTIFS(【実施期間中】報告シート!$E$8:$E$15,別紙１_実施報告書!AQ36,OFFSET(【実施期間中】報告シート!$F$8,,MATCH(別紙１_実施報告書!$C35,【実施期間中】報告シート!$H$5:$V$5,0)+1,13,1),1),1,0)</f>
        <v>#VALUE!</v>
      </c>
      <c r="AR38" s="110" t="e">
        <f ca="1">IF(COUNTIFS(【実施期間中】報告シート!$E$8:$E$15,別紙１_実施報告書!AR36,OFFSET(【実施期間中】報告シート!$F$8,,MATCH(別紙１_実施報告書!$C35,【実施期間中】報告シート!$H$5:$V$5,0)+1,13,1),1),1,0)</f>
        <v>#VALUE!</v>
      </c>
      <c r="AS38" s="110" t="e">
        <f ca="1">IF(COUNTIFS(【実施期間中】報告シート!$E$8:$E$15,別紙１_実施報告書!AS36,OFFSET(【実施期間中】報告シート!$F$8,,MATCH(別紙１_実施報告書!$C35,【実施期間中】報告シート!$H$5:$V$5,0)+1,13,1),1),1,0)</f>
        <v>#VALUE!</v>
      </c>
      <c r="AT38" s="110" t="e">
        <f ca="1">IF(COUNTIFS(【実施期間中】報告シート!$E$8:$E$15,別紙１_実施報告書!AT36,OFFSET(【実施期間中】報告シート!$F$8,,MATCH(別紙１_実施報告書!$C35,【実施期間中】報告シート!$H$5:$V$5,0)+1,13,1),1),1,0)</f>
        <v>#VALUE!</v>
      </c>
      <c r="AU38" s="110" t="e">
        <f ca="1">IF(COUNTIFS(【実施期間中】報告シート!$E$8:$E$15,別紙１_実施報告書!AU36,OFFSET(【実施期間中】報告シート!$F$8,,MATCH(別紙１_実施報告書!$C35,【実施期間中】報告シート!$H$5:$V$5,0)+1,13,1),1),1,0)</f>
        <v>#VALUE!</v>
      </c>
      <c r="AV38" s="110" t="e">
        <f ca="1">IF(COUNTIFS(【実施期間中】報告シート!$E$8:$E$15,別紙１_実施報告書!AV36,OFFSET(【実施期間中】報告シート!$F$8,,MATCH(別紙１_実施報告書!$C35,【実施期間中】報告シート!$H$5:$V$5,0)+1,13,1),1),1,0)</f>
        <v>#VALUE!</v>
      </c>
      <c r="AW38" s="110" t="e">
        <f ca="1">IF(COUNTIFS(【実施期間中】報告シート!$E$8:$E$15,別紙１_実施報告書!AW36,OFFSET(【実施期間中】報告シート!$F$8,,MATCH(別紙１_実施報告書!$C35,【実施期間中】報告シート!$H$5:$V$5,0)+1,13,1),1),1,0)</f>
        <v>#VALUE!</v>
      </c>
      <c r="AX38" s="110" t="e">
        <f ca="1">IF(COUNTIFS(【実施期間中】報告シート!$E$8:$E$15,別紙１_実施報告書!AX36,OFFSET(【実施期間中】報告シート!$F$8,,MATCH(別紙１_実施報告書!$C35,【実施期間中】報告シート!$H$5:$V$5,0)+1,13,1),1),1,0)</f>
        <v>#VALUE!</v>
      </c>
      <c r="AY38" s="110" t="e">
        <f ca="1">IF(COUNTIFS(【実施期間中】報告シート!$E$8:$E$15,別紙１_実施報告書!AY36,OFFSET(【実施期間中】報告シート!$F$8,,MATCH(別紙１_実施報告書!$C35,【実施期間中】報告シート!$H$5:$V$5,0)+1,13,1),1),1,0)</f>
        <v>#VALUE!</v>
      </c>
      <c r="AZ38" s="110" t="e">
        <f ca="1">IF(COUNTIFS(【実施期間中】報告シート!$E$8:$E$15,別紙１_実施報告書!AZ36,OFFSET(【実施期間中】報告シート!$F$8,,MATCH(別紙１_実施報告書!$C35,【実施期間中】報告シート!$H$5:$V$5,0)+1,13,1),1),1,0)</f>
        <v>#VALUE!</v>
      </c>
      <c r="BA38" s="110" t="e">
        <f ca="1">IF(COUNTIFS(【実施期間中】報告シート!$E$8:$E$15,別紙１_実施報告書!BA36,OFFSET(【実施期間中】報告シート!$F$8,,MATCH(別紙１_実施報告書!$C35,【実施期間中】報告シート!$H$5:$V$5,0)+1,13,1),1),1,0)</f>
        <v>#VALUE!</v>
      </c>
      <c r="BB38" s="110" t="e">
        <f ca="1">IF(COUNTIFS(【実施期間中】報告シート!$E$8:$E$15,別紙１_実施報告書!BB36,OFFSET(【実施期間中】報告シート!$F$8,,MATCH(別紙１_実施報告書!$C35,【実施期間中】報告シート!$H$5:$V$5,0)+1,13,1),1),1,0)</f>
        <v>#VALUE!</v>
      </c>
      <c r="BC38" s="67">
        <f ca="1">COUNTIFS($AE38:$BB38,1)</f>
        <v>0</v>
      </c>
    </row>
    <row r="39" spans="1:66" ht="16.8" thickBot="1">
      <c r="B39" s="73"/>
      <c r="C39" s="416" t="s">
        <v>178</v>
      </c>
      <c r="D39" s="417"/>
      <c r="E39" s="693" t="str">
        <f>【実施期間中】報告シート!H16</f>
        <v/>
      </c>
      <c r="F39" s="690"/>
      <c r="G39" s="690"/>
      <c r="H39" s="690"/>
      <c r="I39" s="690"/>
      <c r="J39" s="690"/>
      <c r="K39" s="690"/>
      <c r="L39" s="690"/>
      <c r="M39" s="690"/>
      <c r="N39" s="690"/>
      <c r="O39" s="397" t="s">
        <v>14</v>
      </c>
      <c r="P39" s="397"/>
      <c r="Q39" s="397"/>
      <c r="R39" s="397"/>
      <c r="S39" s="690" t="str">
        <f>【実施期間中】報告シート!H18</f>
        <v/>
      </c>
      <c r="T39" s="690"/>
      <c r="U39" s="690"/>
      <c r="V39" s="690"/>
      <c r="W39" s="690"/>
      <c r="X39" s="690"/>
      <c r="Y39" s="690"/>
      <c r="Z39" s="690"/>
      <c r="AA39" s="690"/>
      <c r="AB39" s="691"/>
      <c r="AC39" s="74"/>
    </row>
    <row r="40" spans="1:66" ht="45" customHeight="1" thickBot="1">
      <c r="B40" s="73"/>
      <c r="C40" s="405" t="s">
        <v>406</v>
      </c>
      <c r="D40" s="406"/>
      <c r="E40" s="674" t="str">
        <f>【実施期間中】報告シート!H19</f>
        <v/>
      </c>
      <c r="F40" s="656"/>
      <c r="G40" s="656"/>
      <c r="H40" s="656"/>
      <c r="I40" s="656"/>
      <c r="J40" s="656"/>
      <c r="K40" s="656"/>
      <c r="L40" s="656"/>
      <c r="M40" s="656"/>
      <c r="N40" s="656"/>
      <c r="O40" s="656"/>
      <c r="P40" s="656"/>
      <c r="Q40" s="656"/>
      <c r="R40" s="656"/>
      <c r="S40" s="656"/>
      <c r="T40" s="656"/>
      <c r="U40" s="656"/>
      <c r="V40" s="656"/>
      <c r="W40" s="656"/>
      <c r="X40" s="656"/>
      <c r="Y40" s="656"/>
      <c r="Z40" s="656"/>
      <c r="AA40" s="656"/>
      <c r="AB40" s="657"/>
      <c r="AC40" s="74"/>
    </row>
    <row r="41" spans="1:66" ht="90" customHeight="1" thickBot="1">
      <c r="B41" s="73"/>
      <c r="C41" s="405" t="s">
        <v>179</v>
      </c>
      <c r="D41" s="406"/>
      <c r="E41" s="674" t="str">
        <f>【実施期間中】報告シート!H20</f>
        <v/>
      </c>
      <c r="F41" s="656"/>
      <c r="G41" s="656"/>
      <c r="H41" s="656"/>
      <c r="I41" s="656"/>
      <c r="J41" s="656"/>
      <c r="K41" s="656"/>
      <c r="L41" s="656"/>
      <c r="M41" s="656"/>
      <c r="N41" s="656"/>
      <c r="O41" s="656"/>
      <c r="P41" s="656"/>
      <c r="Q41" s="656"/>
      <c r="R41" s="656"/>
      <c r="S41" s="656"/>
      <c r="T41" s="656"/>
      <c r="U41" s="656"/>
      <c r="V41" s="656"/>
      <c r="W41" s="656"/>
      <c r="X41" s="656"/>
      <c r="Y41" s="656"/>
      <c r="Z41" s="656"/>
      <c r="AA41" s="656"/>
      <c r="AB41" s="657"/>
      <c r="AC41" s="74"/>
    </row>
    <row r="42" spans="1:66" ht="40.049999999999997" customHeight="1" thickBot="1">
      <c r="B42" s="73"/>
      <c r="C42" s="413" t="s">
        <v>414</v>
      </c>
      <c r="D42" s="291" t="s">
        <v>401</v>
      </c>
      <c r="E42" s="345" t="str">
        <f>【実施期間中】報告シート!H21</f>
        <v/>
      </c>
      <c r="F42" s="346"/>
      <c r="G42" s="346"/>
      <c r="H42" s="346"/>
      <c r="I42" s="346"/>
      <c r="J42" s="346"/>
      <c r="K42" s="346"/>
      <c r="L42" s="346"/>
      <c r="M42" s="346"/>
      <c r="N42" s="346"/>
      <c r="O42" s="346"/>
      <c r="P42" s="346"/>
      <c r="Q42" s="346"/>
      <c r="R42" s="346"/>
      <c r="S42" s="346"/>
      <c r="T42" s="346"/>
      <c r="U42" s="346"/>
      <c r="V42" s="346"/>
      <c r="W42" s="346"/>
      <c r="X42" s="346"/>
      <c r="Y42" s="346"/>
      <c r="Z42" s="346"/>
      <c r="AA42" s="346"/>
      <c r="AB42" s="347"/>
      <c r="AC42" s="74"/>
    </row>
    <row r="43" spans="1:66" ht="72" customHeight="1" thickBot="1">
      <c r="B43" s="73"/>
      <c r="C43" s="414"/>
      <c r="D43" s="292" t="s">
        <v>402</v>
      </c>
      <c r="E43" s="345" t="str">
        <f>【実施期間中】報告シート!H22</f>
        <v/>
      </c>
      <c r="F43" s="346"/>
      <c r="G43" s="346"/>
      <c r="H43" s="346"/>
      <c r="I43" s="346"/>
      <c r="J43" s="346"/>
      <c r="K43" s="346"/>
      <c r="L43" s="346"/>
      <c r="M43" s="346"/>
      <c r="N43" s="346"/>
      <c r="O43" s="346"/>
      <c r="P43" s="346"/>
      <c r="Q43" s="346"/>
      <c r="R43" s="346"/>
      <c r="S43" s="346"/>
      <c r="T43" s="346"/>
      <c r="U43" s="346"/>
      <c r="V43" s="346"/>
      <c r="W43" s="346"/>
      <c r="X43" s="346"/>
      <c r="Y43" s="346"/>
      <c r="Z43" s="346"/>
      <c r="AA43" s="346"/>
      <c r="AB43" s="347"/>
      <c r="AC43" s="74"/>
    </row>
    <row r="44" spans="1:66" s="67" customFormat="1" ht="45" customHeight="1">
      <c r="A44" s="63"/>
      <c r="B44" s="92"/>
      <c r="C44" s="416" t="s">
        <v>211</v>
      </c>
      <c r="D44" s="417"/>
      <c r="E44" s="668">
        <f>【実施期間中】報告シート!H27</f>
        <v>0</v>
      </c>
      <c r="F44" s="669"/>
      <c r="G44" s="669"/>
      <c r="H44" s="669"/>
      <c r="I44" s="669"/>
      <c r="J44" s="669"/>
      <c r="K44" s="669"/>
      <c r="L44" s="669"/>
      <c r="M44" s="669"/>
      <c r="N44" s="669"/>
      <c r="O44" s="669"/>
      <c r="P44" s="669"/>
      <c r="Q44" s="669"/>
      <c r="R44" s="669"/>
      <c r="S44" s="669"/>
      <c r="T44" s="669"/>
      <c r="U44" s="669"/>
      <c r="V44" s="669"/>
      <c r="W44" s="669"/>
      <c r="X44" s="669"/>
      <c r="Y44" s="669"/>
      <c r="Z44" s="669"/>
      <c r="AA44" s="669"/>
      <c r="AB44" s="670"/>
      <c r="AC44" s="95"/>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row>
    <row r="45" spans="1:66" s="67" customFormat="1" ht="45" customHeight="1" thickBot="1">
      <c r="A45" s="63"/>
      <c r="B45" s="92"/>
      <c r="C45" s="418"/>
      <c r="D45" s="419"/>
      <c r="E45" s="671"/>
      <c r="F45" s="672"/>
      <c r="G45" s="672"/>
      <c r="H45" s="672"/>
      <c r="I45" s="672"/>
      <c r="J45" s="672"/>
      <c r="K45" s="672"/>
      <c r="L45" s="672"/>
      <c r="M45" s="672"/>
      <c r="N45" s="672"/>
      <c r="O45" s="672"/>
      <c r="P45" s="672"/>
      <c r="Q45" s="672"/>
      <c r="R45" s="672"/>
      <c r="S45" s="672"/>
      <c r="T45" s="672"/>
      <c r="U45" s="672"/>
      <c r="V45" s="672"/>
      <c r="W45" s="672"/>
      <c r="X45" s="672"/>
      <c r="Y45" s="672"/>
      <c r="Z45" s="672"/>
      <c r="AA45" s="672"/>
      <c r="AB45" s="673"/>
      <c r="AC45" s="95"/>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row>
    <row r="46" spans="1:66" ht="31.35" customHeight="1" thickBot="1">
      <c r="B46" s="73"/>
      <c r="C46" s="651" t="s">
        <v>403</v>
      </c>
      <c r="D46" s="652"/>
      <c r="E46" s="674" t="str">
        <f>【実施期間中】報告シート!H23</f>
        <v/>
      </c>
      <c r="F46" s="656"/>
      <c r="G46" s="656"/>
      <c r="H46" s="656"/>
      <c r="I46" s="656"/>
      <c r="J46" s="656"/>
      <c r="K46" s="656"/>
      <c r="L46" s="656"/>
      <c r="M46" s="656"/>
      <c r="N46" s="656"/>
      <c r="O46" s="656"/>
      <c r="P46" s="656"/>
      <c r="Q46" s="656"/>
      <c r="R46" s="656"/>
      <c r="S46" s="656"/>
      <c r="T46" s="656"/>
      <c r="U46" s="656"/>
      <c r="V46" s="656"/>
      <c r="W46" s="656"/>
      <c r="X46" s="656"/>
      <c r="Y46" s="656"/>
      <c r="Z46" s="656"/>
      <c r="AA46" s="656"/>
      <c r="AB46" s="657"/>
      <c r="AC46" s="74"/>
    </row>
    <row r="47" spans="1:66" ht="31.35" customHeight="1" thickBot="1">
      <c r="B47" s="73"/>
      <c r="C47" s="405" t="s">
        <v>419</v>
      </c>
      <c r="D47" s="406"/>
      <c r="E47" s="674">
        <f>【実施期間中】報告シート!H24</f>
        <v>0</v>
      </c>
      <c r="F47" s="656"/>
      <c r="G47" s="656"/>
      <c r="H47" s="656"/>
      <c r="I47" s="656"/>
      <c r="J47" s="656"/>
      <c r="K47" s="656"/>
      <c r="L47" s="656"/>
      <c r="M47" s="656"/>
      <c r="N47" s="656"/>
      <c r="O47" s="656"/>
      <c r="P47" s="656"/>
      <c r="Q47" s="656"/>
      <c r="R47" s="656"/>
      <c r="S47" s="656"/>
      <c r="T47" s="656"/>
      <c r="U47" s="656"/>
      <c r="V47" s="656"/>
      <c r="W47" s="656"/>
      <c r="X47" s="656"/>
      <c r="Y47" s="656"/>
      <c r="Z47" s="656"/>
      <c r="AA47" s="656"/>
      <c r="AB47" s="657"/>
      <c r="AC47" s="74"/>
    </row>
    <row r="48" spans="1:66" ht="14.7" customHeight="1">
      <c r="B48" s="73"/>
      <c r="C48" s="416" t="s">
        <v>314</v>
      </c>
      <c r="D48" s="417"/>
      <c r="E48" s="658" t="s">
        <v>313</v>
      </c>
      <c r="F48" s="659"/>
      <c r="G48" s="659" t="s">
        <v>161</v>
      </c>
      <c r="H48" s="659"/>
      <c r="I48" s="396" t="s">
        <v>180</v>
      </c>
      <c r="J48" s="397"/>
      <c r="K48" s="662" t="str">
        <f>【実施期間中】報告シート!H28</f>
        <v/>
      </c>
      <c r="L48" s="662"/>
      <c r="M48" s="662"/>
      <c r="N48" s="184"/>
      <c r="O48" s="184"/>
      <c r="P48" s="183"/>
      <c r="Q48" s="183"/>
      <c r="R48" s="185"/>
      <c r="S48" s="185"/>
      <c r="T48" s="186"/>
      <c r="U48" s="187"/>
      <c r="V48" s="188"/>
      <c r="W48" s="188"/>
      <c r="X48" s="188"/>
      <c r="Y48" s="188"/>
      <c r="Z48" s="188"/>
      <c r="AA48" s="188"/>
      <c r="AB48" s="112"/>
      <c r="AC48" s="74"/>
    </row>
    <row r="49" spans="2:29" ht="14.7" customHeight="1" thickBot="1">
      <c r="B49" s="73"/>
      <c r="C49" s="410"/>
      <c r="D49" s="412"/>
      <c r="E49" s="660"/>
      <c r="F49" s="661"/>
      <c r="G49" s="663" t="s">
        <v>295</v>
      </c>
      <c r="H49" s="663"/>
      <c r="I49" s="664" t="s">
        <v>180</v>
      </c>
      <c r="J49" s="665"/>
      <c r="K49" s="666" t="str">
        <f>【実施期間中】報告シート!H29</f>
        <v/>
      </c>
      <c r="L49" s="666"/>
      <c r="M49" s="666"/>
      <c r="N49" s="212"/>
      <c r="O49" s="212"/>
      <c r="P49" s="212"/>
      <c r="Q49" s="212"/>
      <c r="R49" s="212"/>
      <c r="S49" s="212"/>
      <c r="T49" s="212"/>
      <c r="U49" s="212"/>
      <c r="V49" s="212"/>
      <c r="W49" s="212"/>
      <c r="X49" s="212"/>
      <c r="Y49" s="212"/>
      <c r="Z49" s="212"/>
      <c r="AA49" s="212"/>
      <c r="AB49" s="213"/>
      <c r="AC49" s="74"/>
    </row>
    <row r="50" spans="2:29" ht="64.95" customHeight="1" thickBot="1">
      <c r="B50" s="73"/>
      <c r="C50" s="410"/>
      <c r="D50" s="412"/>
      <c r="E50" s="358" t="s">
        <v>315</v>
      </c>
      <c r="F50" s="359"/>
      <c r="G50" s="359"/>
      <c r="H50" s="360"/>
      <c r="I50" s="667" t="str">
        <f>【実施期間中】報告シート!H31</f>
        <v/>
      </c>
      <c r="J50" s="376"/>
      <c r="K50" s="376"/>
      <c r="L50" s="376"/>
      <c r="M50" s="376"/>
      <c r="N50" s="376"/>
      <c r="O50" s="376"/>
      <c r="P50" s="376"/>
      <c r="Q50" s="376"/>
      <c r="R50" s="376"/>
      <c r="S50" s="376"/>
      <c r="T50" s="376"/>
      <c r="U50" s="376"/>
      <c r="V50" s="376"/>
      <c r="W50" s="376"/>
      <c r="X50" s="376"/>
      <c r="Y50" s="376"/>
      <c r="Z50" s="376"/>
      <c r="AA50" s="376"/>
      <c r="AB50" s="377"/>
      <c r="AC50" s="74"/>
    </row>
    <row r="51" spans="2:29" ht="14.7" customHeight="1">
      <c r="B51" s="73"/>
      <c r="C51" s="410"/>
      <c r="D51" s="412"/>
      <c r="E51" s="658" t="s">
        <v>316</v>
      </c>
      <c r="F51" s="659"/>
      <c r="G51" s="659" t="s">
        <v>161</v>
      </c>
      <c r="H51" s="659"/>
      <c r="I51" s="396" t="s">
        <v>180</v>
      </c>
      <c r="J51" s="397"/>
      <c r="K51" s="662">
        <f>【実施期間中】報告シート!H32</f>
        <v>0</v>
      </c>
      <c r="L51" s="662"/>
      <c r="M51" s="662"/>
      <c r="N51" s="214"/>
      <c r="O51" s="214"/>
      <c r="P51" s="214"/>
      <c r="Q51" s="214"/>
      <c r="R51" s="214"/>
      <c r="S51" s="214"/>
      <c r="T51" s="214"/>
      <c r="U51" s="214"/>
      <c r="V51" s="214"/>
      <c r="W51" s="214"/>
      <c r="X51" s="214"/>
      <c r="Y51" s="214"/>
      <c r="Z51" s="214"/>
      <c r="AA51" s="214"/>
      <c r="AB51" s="215"/>
      <c r="AC51" s="74"/>
    </row>
    <row r="52" spans="2:29" ht="14.7" customHeight="1" thickBot="1">
      <c r="B52" s="73"/>
      <c r="C52" s="410"/>
      <c r="D52" s="412"/>
      <c r="E52" s="660"/>
      <c r="F52" s="661"/>
      <c r="G52" s="663" t="s">
        <v>295</v>
      </c>
      <c r="H52" s="663"/>
      <c r="I52" s="664" t="s">
        <v>180</v>
      </c>
      <c r="J52" s="665"/>
      <c r="K52" s="666">
        <f>【実施期間中】報告シート!H33</f>
        <v>0</v>
      </c>
      <c r="L52" s="666"/>
      <c r="M52" s="666"/>
      <c r="N52" s="216"/>
      <c r="O52" s="216"/>
      <c r="P52" s="216"/>
      <c r="Q52" s="216"/>
      <c r="R52" s="216"/>
      <c r="S52" s="216"/>
      <c r="T52" s="216"/>
      <c r="U52" s="216"/>
      <c r="V52" s="216"/>
      <c r="W52" s="216"/>
      <c r="X52" s="216"/>
      <c r="Y52" s="216"/>
      <c r="Z52" s="216"/>
      <c r="AA52" s="216"/>
      <c r="AB52" s="217"/>
      <c r="AC52" s="74"/>
    </row>
    <row r="53" spans="2:29" ht="64.95" customHeight="1" thickBot="1">
      <c r="B53" s="73"/>
      <c r="C53" s="410"/>
      <c r="D53" s="412"/>
      <c r="E53" s="358" t="s">
        <v>145</v>
      </c>
      <c r="F53" s="359"/>
      <c r="G53" s="359"/>
      <c r="H53" s="359"/>
      <c r="I53" s="655">
        <f>【実施期間中】報告シート!H34</f>
        <v>0</v>
      </c>
      <c r="J53" s="656"/>
      <c r="K53" s="656"/>
      <c r="L53" s="656"/>
      <c r="M53" s="656"/>
      <c r="N53" s="656"/>
      <c r="O53" s="656"/>
      <c r="P53" s="656"/>
      <c r="Q53" s="656"/>
      <c r="R53" s="656"/>
      <c r="S53" s="656"/>
      <c r="T53" s="656"/>
      <c r="U53" s="656"/>
      <c r="V53" s="656"/>
      <c r="W53" s="656"/>
      <c r="X53" s="656"/>
      <c r="Y53" s="656"/>
      <c r="Z53" s="656"/>
      <c r="AA53" s="656"/>
      <c r="AB53" s="657"/>
      <c r="AC53" s="74"/>
    </row>
    <row r="54" spans="2:29" ht="64.95" customHeight="1" thickBot="1">
      <c r="B54" s="73"/>
      <c r="C54" s="418"/>
      <c r="D54" s="419"/>
      <c r="E54" s="358" t="s">
        <v>315</v>
      </c>
      <c r="F54" s="359"/>
      <c r="G54" s="359"/>
      <c r="H54" s="360"/>
      <c r="I54" s="655">
        <f>【実施期間中】報告シート!H35</f>
        <v>0</v>
      </c>
      <c r="J54" s="656"/>
      <c r="K54" s="656"/>
      <c r="L54" s="656"/>
      <c r="M54" s="656"/>
      <c r="N54" s="656"/>
      <c r="O54" s="656"/>
      <c r="P54" s="656"/>
      <c r="Q54" s="656"/>
      <c r="R54" s="656"/>
      <c r="S54" s="656"/>
      <c r="T54" s="656"/>
      <c r="U54" s="656"/>
      <c r="V54" s="656"/>
      <c r="W54" s="656"/>
      <c r="X54" s="656"/>
      <c r="Y54" s="656"/>
      <c r="Z54" s="656"/>
      <c r="AA54" s="656"/>
      <c r="AB54" s="657"/>
      <c r="AC54" s="74"/>
    </row>
    <row r="55" spans="2:29" ht="15" customHeight="1" thickBot="1">
      <c r="B55" s="73"/>
      <c r="C55" s="416" t="s">
        <v>292</v>
      </c>
      <c r="D55" s="417"/>
      <c r="E55" s="441" t="s">
        <v>313</v>
      </c>
      <c r="F55" s="441"/>
      <c r="G55" s="441"/>
      <c r="H55" s="654"/>
      <c r="I55" s="365">
        <f>別紙１_実施計画書!I51</f>
        <v>0</v>
      </c>
      <c r="J55" s="365"/>
      <c r="K55" s="365"/>
      <c r="L55" s="365"/>
      <c r="M55" s="365"/>
      <c r="N55" s="365"/>
      <c r="O55" s="76" t="s">
        <v>144</v>
      </c>
      <c r="P55" s="76"/>
      <c r="Q55" s="77"/>
      <c r="R55" s="88"/>
      <c r="S55" s="88"/>
      <c r="T55" s="88"/>
      <c r="U55" s="88"/>
      <c r="V55" s="75"/>
      <c r="W55" s="75"/>
      <c r="X55" s="77"/>
      <c r="Y55" s="77"/>
      <c r="Z55" s="77"/>
      <c r="AA55" s="77"/>
      <c r="AB55" s="78"/>
      <c r="AC55" s="74"/>
    </row>
    <row r="56" spans="2:29" ht="16.2" customHeight="1">
      <c r="B56" s="73"/>
      <c r="C56" s="410"/>
      <c r="D56" s="412"/>
      <c r="E56" s="367" t="s">
        <v>317</v>
      </c>
      <c r="F56" s="367"/>
      <c r="G56" s="367"/>
      <c r="H56" s="368"/>
      <c r="I56" s="375">
        <f>別紙１_実施計画書!I53</f>
        <v>0</v>
      </c>
      <c r="J56" s="376"/>
      <c r="K56" s="376"/>
      <c r="L56" s="376"/>
      <c r="M56" s="376"/>
      <c r="N56" s="376"/>
      <c r="O56" s="376"/>
      <c r="P56" s="376"/>
      <c r="Q56" s="376"/>
      <c r="R56" s="376"/>
      <c r="S56" s="376"/>
      <c r="T56" s="376"/>
      <c r="U56" s="376"/>
      <c r="V56" s="376"/>
      <c r="W56" s="376"/>
      <c r="X56" s="376"/>
      <c r="Y56" s="376"/>
      <c r="Z56" s="376"/>
      <c r="AA56" s="376"/>
      <c r="AB56" s="377"/>
      <c r="AC56" s="74"/>
    </row>
    <row r="57" spans="2:29" ht="16.2" customHeight="1">
      <c r="B57" s="73"/>
      <c r="C57" s="410"/>
      <c r="D57" s="412"/>
      <c r="E57" s="370"/>
      <c r="F57" s="370"/>
      <c r="G57" s="370"/>
      <c r="H57" s="371"/>
      <c r="I57" s="378"/>
      <c r="J57" s="379"/>
      <c r="K57" s="379"/>
      <c r="L57" s="379"/>
      <c r="M57" s="379"/>
      <c r="N57" s="379"/>
      <c r="O57" s="379"/>
      <c r="P57" s="379"/>
      <c r="Q57" s="379"/>
      <c r="R57" s="379"/>
      <c r="S57" s="379"/>
      <c r="T57" s="379"/>
      <c r="U57" s="379"/>
      <c r="V57" s="379"/>
      <c r="W57" s="379"/>
      <c r="X57" s="379"/>
      <c r="Y57" s="379"/>
      <c r="Z57" s="379"/>
      <c r="AA57" s="379"/>
      <c r="AB57" s="380"/>
      <c r="AC57" s="74"/>
    </row>
    <row r="58" spans="2:29" ht="16.2" customHeight="1">
      <c r="B58" s="73"/>
      <c r="C58" s="410"/>
      <c r="D58" s="412"/>
      <c r="E58" s="370"/>
      <c r="F58" s="370"/>
      <c r="G58" s="370"/>
      <c r="H58" s="371"/>
      <c r="I58" s="378"/>
      <c r="J58" s="379"/>
      <c r="K58" s="379"/>
      <c r="L58" s="379"/>
      <c r="M58" s="379"/>
      <c r="N58" s="379"/>
      <c r="O58" s="379"/>
      <c r="P58" s="379"/>
      <c r="Q58" s="379"/>
      <c r="R58" s="379"/>
      <c r="S58" s="379"/>
      <c r="T58" s="379"/>
      <c r="U58" s="379"/>
      <c r="V58" s="379"/>
      <c r="W58" s="379"/>
      <c r="X58" s="379"/>
      <c r="Y58" s="379"/>
      <c r="Z58" s="379"/>
      <c r="AA58" s="379"/>
      <c r="AB58" s="380"/>
      <c r="AC58" s="74"/>
    </row>
    <row r="59" spans="2:29" ht="16.2" customHeight="1" thickBot="1">
      <c r="B59" s="73"/>
      <c r="C59" s="410"/>
      <c r="D59" s="412"/>
      <c r="E59" s="373"/>
      <c r="F59" s="373"/>
      <c r="G59" s="373"/>
      <c r="H59" s="374"/>
      <c r="I59" s="381"/>
      <c r="J59" s="382"/>
      <c r="K59" s="382"/>
      <c r="L59" s="382"/>
      <c r="M59" s="382"/>
      <c r="N59" s="382"/>
      <c r="O59" s="382"/>
      <c r="P59" s="382"/>
      <c r="Q59" s="382"/>
      <c r="R59" s="382"/>
      <c r="S59" s="382"/>
      <c r="T59" s="382"/>
      <c r="U59" s="382"/>
      <c r="V59" s="382"/>
      <c r="W59" s="382"/>
      <c r="X59" s="382"/>
      <c r="Y59" s="382"/>
      <c r="Z59" s="382"/>
      <c r="AA59" s="382"/>
      <c r="AB59" s="383"/>
      <c r="AC59" s="74"/>
    </row>
    <row r="60" spans="2:29" ht="15.6" customHeight="1" thickBot="1">
      <c r="B60" s="73"/>
      <c r="C60" s="410"/>
      <c r="D60" s="412"/>
      <c r="E60" s="441" t="s">
        <v>318</v>
      </c>
      <c r="F60" s="441"/>
      <c r="G60" s="441"/>
      <c r="H60" s="654"/>
      <c r="I60" s="365">
        <f>【実施期間中】報告シート!H39</f>
        <v>0</v>
      </c>
      <c r="J60" s="365"/>
      <c r="K60" s="365"/>
      <c r="L60" s="365"/>
      <c r="M60" s="365"/>
      <c r="N60" s="365"/>
      <c r="O60" s="76" t="s">
        <v>144</v>
      </c>
      <c r="P60" s="76"/>
      <c r="Q60" s="77"/>
      <c r="R60" s="88"/>
      <c r="S60" s="88"/>
      <c r="T60" s="88"/>
      <c r="U60" s="88"/>
      <c r="V60" s="75"/>
      <c r="W60" s="75"/>
      <c r="X60" s="77"/>
      <c r="Y60" s="77"/>
      <c r="Z60" s="77"/>
      <c r="AA60" s="77"/>
      <c r="AB60" s="78"/>
      <c r="AC60" s="74"/>
    </row>
    <row r="61" spans="2:29" ht="64.95" customHeight="1" thickBot="1">
      <c r="B61" s="73"/>
      <c r="C61" s="410"/>
      <c r="D61" s="412"/>
      <c r="E61" s="359" t="s">
        <v>145</v>
      </c>
      <c r="F61" s="359"/>
      <c r="G61" s="359"/>
      <c r="H61" s="359"/>
      <c r="I61" s="655">
        <f>【実施期間中】報告シート!H40</f>
        <v>0</v>
      </c>
      <c r="J61" s="656"/>
      <c r="K61" s="656"/>
      <c r="L61" s="656"/>
      <c r="M61" s="656"/>
      <c r="N61" s="656"/>
      <c r="O61" s="656"/>
      <c r="P61" s="656"/>
      <c r="Q61" s="656"/>
      <c r="R61" s="656"/>
      <c r="S61" s="656"/>
      <c r="T61" s="656"/>
      <c r="U61" s="656"/>
      <c r="V61" s="656"/>
      <c r="W61" s="656"/>
      <c r="X61" s="656"/>
      <c r="Y61" s="656"/>
      <c r="Z61" s="656"/>
      <c r="AA61" s="656"/>
      <c r="AB61" s="657"/>
      <c r="AC61" s="74"/>
    </row>
    <row r="62" spans="2:29" ht="16.2" customHeight="1">
      <c r="B62" s="73"/>
      <c r="C62" s="410"/>
      <c r="D62" s="412"/>
      <c r="E62" s="366" t="s">
        <v>315</v>
      </c>
      <c r="F62" s="367"/>
      <c r="G62" s="367"/>
      <c r="H62" s="368"/>
      <c r="I62" s="376">
        <f>【実施期間中】報告シート!H41</f>
        <v>0</v>
      </c>
      <c r="J62" s="376"/>
      <c r="K62" s="376"/>
      <c r="L62" s="376"/>
      <c r="M62" s="376"/>
      <c r="N62" s="376"/>
      <c r="O62" s="376"/>
      <c r="P62" s="376"/>
      <c r="Q62" s="376"/>
      <c r="R62" s="376"/>
      <c r="S62" s="376"/>
      <c r="T62" s="376"/>
      <c r="U62" s="376"/>
      <c r="V62" s="376"/>
      <c r="W62" s="376"/>
      <c r="X62" s="376"/>
      <c r="Y62" s="376"/>
      <c r="Z62" s="376"/>
      <c r="AA62" s="376"/>
      <c r="AB62" s="377"/>
      <c r="AC62" s="74"/>
    </row>
    <row r="63" spans="2:29" ht="16.2" customHeight="1">
      <c r="B63" s="73"/>
      <c r="C63" s="410"/>
      <c r="D63" s="412"/>
      <c r="E63" s="369"/>
      <c r="F63" s="370"/>
      <c r="G63" s="370"/>
      <c r="H63" s="371"/>
      <c r="I63" s="379"/>
      <c r="J63" s="379"/>
      <c r="K63" s="379"/>
      <c r="L63" s="379"/>
      <c r="M63" s="379"/>
      <c r="N63" s="379"/>
      <c r="O63" s="379"/>
      <c r="P63" s="379"/>
      <c r="Q63" s="379"/>
      <c r="R63" s="379"/>
      <c r="S63" s="379"/>
      <c r="T63" s="379"/>
      <c r="U63" s="379"/>
      <c r="V63" s="379"/>
      <c r="W63" s="379"/>
      <c r="X63" s="379"/>
      <c r="Y63" s="379"/>
      <c r="Z63" s="379"/>
      <c r="AA63" s="379"/>
      <c r="AB63" s="380"/>
      <c r="AC63" s="74"/>
    </row>
    <row r="64" spans="2:29" ht="16.2" customHeight="1">
      <c r="B64" s="73"/>
      <c r="C64" s="410"/>
      <c r="D64" s="412"/>
      <c r="E64" s="369"/>
      <c r="F64" s="370"/>
      <c r="G64" s="370"/>
      <c r="H64" s="371"/>
      <c r="I64" s="379"/>
      <c r="J64" s="379"/>
      <c r="K64" s="379"/>
      <c r="L64" s="379"/>
      <c r="M64" s="379"/>
      <c r="N64" s="379"/>
      <c r="O64" s="379"/>
      <c r="P64" s="379"/>
      <c r="Q64" s="379"/>
      <c r="R64" s="379"/>
      <c r="S64" s="379"/>
      <c r="T64" s="379"/>
      <c r="U64" s="379"/>
      <c r="V64" s="379"/>
      <c r="W64" s="379"/>
      <c r="X64" s="379"/>
      <c r="Y64" s="379"/>
      <c r="Z64" s="379"/>
      <c r="AA64" s="379"/>
      <c r="AB64" s="380"/>
      <c r="AC64" s="74"/>
    </row>
    <row r="65" spans="1:66" ht="16.2" customHeight="1" thickBot="1">
      <c r="B65" s="73"/>
      <c r="C65" s="418"/>
      <c r="D65" s="419"/>
      <c r="E65" s="372"/>
      <c r="F65" s="373"/>
      <c r="G65" s="373"/>
      <c r="H65" s="374"/>
      <c r="I65" s="382"/>
      <c r="J65" s="382"/>
      <c r="K65" s="382"/>
      <c r="L65" s="382"/>
      <c r="M65" s="382"/>
      <c r="N65" s="382"/>
      <c r="O65" s="382"/>
      <c r="P65" s="382"/>
      <c r="Q65" s="382"/>
      <c r="R65" s="382"/>
      <c r="S65" s="382"/>
      <c r="T65" s="382"/>
      <c r="U65" s="382"/>
      <c r="V65" s="382"/>
      <c r="W65" s="382"/>
      <c r="X65" s="382"/>
      <c r="Y65" s="382"/>
      <c r="Z65" s="382"/>
      <c r="AA65" s="382"/>
      <c r="AB65" s="383"/>
      <c r="AC65" s="74"/>
    </row>
    <row r="66" spans="1:66" ht="19.2" customHeight="1" thickBot="1">
      <c r="B66" s="73"/>
      <c r="C66" s="711"/>
      <c r="D66" s="711"/>
      <c r="E66" s="711"/>
      <c r="F66" s="711"/>
      <c r="G66" s="711"/>
      <c r="H66" s="711"/>
      <c r="I66" s="711"/>
      <c r="J66" s="711"/>
      <c r="K66" s="711"/>
      <c r="L66" s="711"/>
      <c r="M66" s="711"/>
      <c r="N66" s="711"/>
      <c r="O66" s="711"/>
      <c r="P66" s="711"/>
      <c r="Q66" s="711"/>
      <c r="R66" s="711"/>
      <c r="S66" s="711"/>
      <c r="T66" s="711"/>
      <c r="U66" s="711"/>
      <c r="V66" s="711"/>
      <c r="W66" s="711"/>
      <c r="X66" s="711"/>
      <c r="Y66" s="711"/>
      <c r="Z66" s="711"/>
      <c r="AA66" s="711"/>
      <c r="AB66" s="711"/>
      <c r="AC66" s="74"/>
    </row>
    <row r="67" spans="1:66" ht="15" customHeight="1" thickBot="1">
      <c r="B67" s="73"/>
      <c r="C67" s="425" t="s">
        <v>174</v>
      </c>
      <c r="D67" s="427"/>
      <c r="E67" s="425" t="s">
        <v>175</v>
      </c>
      <c r="F67" s="426"/>
      <c r="G67" s="426"/>
      <c r="H67" s="426"/>
      <c r="I67" s="426"/>
      <c r="J67" s="426"/>
      <c r="K67" s="426"/>
      <c r="L67" s="426"/>
      <c r="M67" s="426"/>
      <c r="N67" s="426"/>
      <c r="O67" s="426"/>
      <c r="P67" s="426"/>
      <c r="Q67" s="426"/>
      <c r="R67" s="426"/>
      <c r="S67" s="426"/>
      <c r="T67" s="426"/>
      <c r="U67" s="426"/>
      <c r="V67" s="426"/>
      <c r="W67" s="426"/>
      <c r="X67" s="426"/>
      <c r="Y67" s="426"/>
      <c r="Z67" s="426"/>
      <c r="AA67" s="426"/>
      <c r="AB67" s="427"/>
      <c r="AC67" s="74"/>
    </row>
    <row r="68" spans="1:66" ht="31.2" customHeight="1" thickBot="1">
      <c r="B68" s="73"/>
      <c r="C68" s="105" t="s">
        <v>181</v>
      </c>
      <c r="D68" s="106" t="s">
        <v>177</v>
      </c>
      <c r="E68" s="674" t="str">
        <f>【実施期間中】報告シート!I7</f>
        <v/>
      </c>
      <c r="F68" s="656"/>
      <c r="G68" s="656"/>
      <c r="H68" s="656"/>
      <c r="I68" s="656"/>
      <c r="J68" s="656"/>
      <c r="K68" s="656"/>
      <c r="L68" s="656"/>
      <c r="M68" s="656"/>
      <c r="N68" s="656"/>
      <c r="O68" s="656"/>
      <c r="P68" s="656"/>
      <c r="Q68" s="656"/>
      <c r="R68" s="656"/>
      <c r="S68" s="656"/>
      <c r="T68" s="656"/>
      <c r="U68" s="656"/>
      <c r="V68" s="656"/>
      <c r="W68" s="656"/>
      <c r="X68" s="656"/>
      <c r="Y68" s="656"/>
      <c r="Z68" s="656"/>
      <c r="AA68" s="656"/>
      <c r="AB68" s="657"/>
      <c r="AC68" s="81"/>
    </row>
    <row r="69" spans="1:66" ht="16.8" thickBot="1">
      <c r="B69" s="73"/>
      <c r="C69" s="410" t="s">
        <v>274</v>
      </c>
      <c r="D69" s="412"/>
      <c r="E69" s="675" t="s">
        <v>305</v>
      </c>
      <c r="F69" s="675"/>
      <c r="G69" s="675"/>
      <c r="H69" s="675" t="s">
        <v>306</v>
      </c>
      <c r="I69" s="675"/>
      <c r="J69" s="675"/>
      <c r="K69" s="675" t="s">
        <v>307</v>
      </c>
      <c r="L69" s="675"/>
      <c r="M69" s="675"/>
      <c r="N69" s="675" t="s">
        <v>308</v>
      </c>
      <c r="O69" s="675"/>
      <c r="P69" s="675"/>
      <c r="Q69" s="675" t="s">
        <v>309</v>
      </c>
      <c r="R69" s="675"/>
      <c r="S69" s="675"/>
      <c r="T69" s="675" t="s">
        <v>310</v>
      </c>
      <c r="U69" s="675"/>
      <c r="V69" s="675"/>
      <c r="W69" s="675" t="s">
        <v>311</v>
      </c>
      <c r="X69" s="675"/>
      <c r="Y69" s="675"/>
      <c r="Z69" s="675" t="s">
        <v>312</v>
      </c>
      <c r="AA69" s="675"/>
      <c r="AB69" s="685"/>
      <c r="AC69" s="81"/>
      <c r="AE69" s="96" t="s">
        <v>282</v>
      </c>
      <c r="AF69" s="97" t="s">
        <v>283</v>
      </c>
      <c r="AG69" s="97" t="s">
        <v>284</v>
      </c>
      <c r="AH69" s="97" t="s">
        <v>285</v>
      </c>
      <c r="AI69" s="97" t="s">
        <v>286</v>
      </c>
      <c r="AJ69" s="97" t="s">
        <v>287</v>
      </c>
      <c r="AK69" s="97" t="s">
        <v>288</v>
      </c>
      <c r="AL69" s="98" t="s">
        <v>289</v>
      </c>
      <c r="AM69" s="210"/>
      <c r="AN69" s="97"/>
      <c r="AO69" s="82"/>
      <c r="AP69" s="98"/>
      <c r="AQ69" s="96"/>
      <c r="AR69" s="97"/>
      <c r="AS69" s="97"/>
      <c r="AT69" s="97"/>
      <c r="AU69" s="97"/>
      <c r="AV69" s="97"/>
      <c r="AW69" s="97"/>
      <c r="AX69" s="97"/>
      <c r="AY69" s="97"/>
      <c r="AZ69" s="97"/>
      <c r="BA69" s="82"/>
      <c r="BB69" s="98"/>
      <c r="BE69" s="107" t="s">
        <v>25</v>
      </c>
      <c r="BF69" s="108" t="s">
        <v>27</v>
      </c>
      <c r="BG69" s="109" t="s">
        <v>26</v>
      </c>
    </row>
    <row r="70" spans="1:66" ht="19.2" customHeight="1" thickBot="1">
      <c r="B70" s="73"/>
      <c r="C70" s="410"/>
      <c r="D70" s="412"/>
      <c r="E70" s="675"/>
      <c r="F70" s="675"/>
      <c r="G70" s="675"/>
      <c r="H70" s="675"/>
      <c r="I70" s="675"/>
      <c r="J70" s="675"/>
      <c r="K70" s="675"/>
      <c r="L70" s="675"/>
      <c r="M70" s="675"/>
      <c r="N70" s="675"/>
      <c r="O70" s="675"/>
      <c r="P70" s="675"/>
      <c r="Q70" s="675"/>
      <c r="R70" s="675"/>
      <c r="S70" s="675"/>
      <c r="T70" s="675"/>
      <c r="U70" s="675"/>
      <c r="V70" s="675"/>
      <c r="W70" s="675"/>
      <c r="X70" s="675"/>
      <c r="Y70" s="675"/>
      <c r="Z70" s="675"/>
      <c r="AA70" s="675"/>
      <c r="AB70" s="685"/>
      <c r="AC70" s="81"/>
      <c r="AE70" s="99" t="s">
        <v>253</v>
      </c>
      <c r="AF70" s="100" t="s">
        <v>254</v>
      </c>
      <c r="AG70" s="100" t="s">
        <v>276</v>
      </c>
      <c r="AH70" s="100" t="s">
        <v>277</v>
      </c>
      <c r="AI70" s="100" t="s">
        <v>278</v>
      </c>
      <c r="AJ70" s="101" t="s">
        <v>258</v>
      </c>
      <c r="AK70" s="100" t="s">
        <v>280</v>
      </c>
      <c r="AL70" s="103" t="s">
        <v>281</v>
      </c>
      <c r="AM70" s="211"/>
      <c r="AN70" s="102"/>
      <c r="AO70" s="102"/>
      <c r="AP70" s="103"/>
      <c r="AQ70" s="99"/>
      <c r="AR70" s="100"/>
      <c r="AS70" s="100"/>
      <c r="AT70" s="100"/>
      <c r="AU70" s="100"/>
      <c r="AV70" s="101"/>
      <c r="AW70" s="100"/>
      <c r="AX70" s="100"/>
      <c r="AY70" s="101"/>
      <c r="AZ70" s="102"/>
      <c r="BA70" s="102"/>
      <c r="BB70" s="103"/>
      <c r="BE70" s="104" t="e">
        <f ca="1">IF(COUNTIFS(【実施期間中】報告シート!#REF!,別紙１_実施報告書!BE69,OFFSET(【実施期間中】報告シート!#REF!,,MATCH(別紙１_実施報告書!$C68,【実施期間中】報告シート!$H$5:$V$5,0)+1,3,1),1),1,0)</f>
        <v>#REF!</v>
      </c>
      <c r="BF70" s="104" t="e">
        <f ca="1">IF(COUNTIFS(【実施期間中】報告シート!#REF!,別紙１_実施報告書!BF69,OFFSET(【実施期間中】報告シート!#REF!,,MATCH(別紙１_実施報告書!$C68,【実施期間中】報告シート!$H$5:$V$5,0)+1,3,1),1),1,0)</f>
        <v>#REF!</v>
      </c>
      <c r="BG70" s="104" t="e">
        <f ca="1">IF(COUNTIFS(【実施期間中】報告シート!#REF!,別紙１_実施報告書!BG69,OFFSET(【実施期間中】報告シート!#REF!,,MATCH(別紙１_実施報告書!$C68,【実施期間中】報告シート!$H$5:$V$5,0)+1,3,1),1),1,0)</f>
        <v>#REF!</v>
      </c>
      <c r="BH70" s="63">
        <f ca="1">COUNTIFS($BE70:$BG70,1)</f>
        <v>0</v>
      </c>
    </row>
    <row r="71" spans="1:66" ht="17.7" customHeight="1" thickBot="1">
      <c r="B71" s="73"/>
      <c r="C71" s="410"/>
      <c r="D71" s="412"/>
      <c r="E71" s="677"/>
      <c r="F71" s="678"/>
      <c r="G71" s="679"/>
      <c r="H71" s="680"/>
      <c r="I71" s="678"/>
      <c r="J71" s="679"/>
      <c r="K71" s="680"/>
      <c r="L71" s="678"/>
      <c r="M71" s="679"/>
      <c r="N71" s="680"/>
      <c r="O71" s="678"/>
      <c r="P71" s="679"/>
      <c r="Q71" s="680"/>
      <c r="R71" s="678"/>
      <c r="S71" s="679"/>
      <c r="T71" s="680"/>
      <c r="U71" s="678"/>
      <c r="V71" s="679"/>
      <c r="W71" s="680"/>
      <c r="X71" s="678"/>
      <c r="Y71" s="679"/>
      <c r="Z71" s="680"/>
      <c r="AA71" s="678"/>
      <c r="AB71" s="684"/>
      <c r="AC71" s="81"/>
      <c r="AE71" s="110">
        <f ca="1">IF(COUNTIFS(【実施期間中】報告シート!$E$8:$E$15,別紙１_実施報告書!AE69,OFFSET(【実施期間中】報告シート!$F$8,,MATCH(別紙１_実施報告書!$C68,【実施期間中】報告シート!$H$5:$V$5,0)+1,8,1),1),1,0)</f>
        <v>0</v>
      </c>
      <c r="AF71" s="110">
        <f ca="1">IF(COUNTIFS(【実施期間中】報告シート!$E$8:$E$15,別紙１_実施報告書!AF69,OFFSET(【実施期間中】報告シート!$F$8,,MATCH(別紙１_実施報告書!$C68,【実施期間中】報告シート!$H$5:$V$5,0)+1,8,1),1),1,0)</f>
        <v>0</v>
      </c>
      <c r="AG71" s="110">
        <f ca="1">IF(COUNTIFS(【実施期間中】報告シート!$E$8:$E$15,別紙１_実施報告書!AG69,OFFSET(【実施期間中】報告シート!$F$8,,MATCH(別紙１_実施報告書!$C68,【実施期間中】報告シート!$H$5:$V$5,0)+1,8,1),1),1,0)</f>
        <v>0</v>
      </c>
      <c r="AH71" s="110">
        <f ca="1">IF(COUNTIFS(【実施期間中】報告シート!$E$8:$E$15,別紙１_実施報告書!AH69,OFFSET(【実施期間中】報告シート!$F$8,,MATCH(別紙１_実施報告書!$C68,【実施期間中】報告シート!$H$5:$V$5,0)+1,8,1),1),1,0)</f>
        <v>0</v>
      </c>
      <c r="AI71" s="110">
        <f ca="1">IF(COUNTIFS(【実施期間中】報告シート!$E$8:$E$15,別紙１_実施報告書!AI69,OFFSET(【実施期間中】報告シート!$F$8,,MATCH(別紙１_実施報告書!$C68,【実施期間中】報告シート!$H$5:$V$5,0)+1,8,1),1),1,0)</f>
        <v>0</v>
      </c>
      <c r="AJ71" s="110">
        <f ca="1">IF(COUNTIFS(【実施期間中】報告シート!$E$8:$E$15,別紙１_実施報告書!AJ69,OFFSET(【実施期間中】報告シート!$F$8,,MATCH(別紙１_実施報告書!$C68,【実施期間中】報告シート!$H$5:$V$5,0)+1,8,1),1),1,0)</f>
        <v>0</v>
      </c>
      <c r="AK71" s="110">
        <f ca="1">IF(COUNTIFS(【実施期間中】報告シート!$E$8:$E$15,別紙１_実施報告書!AK69,OFFSET(【実施期間中】報告シート!$F$8,,MATCH(別紙１_実施報告書!$C68,【実施期間中】報告シート!$H$5:$V$5,0)+1,8,1),1),1,0)</f>
        <v>0</v>
      </c>
      <c r="AL71" s="110">
        <f ca="1">IF(COUNTIFS(【実施期間中】報告シート!$E$8:$E$15,別紙１_実施報告書!AL69,OFFSET(【実施期間中】報告シート!$F$8,,MATCH(別紙１_実施報告書!$C68,【実施期間中】報告シート!$H$5:$V$5,0)+1,8,1),1),1,0)</f>
        <v>0</v>
      </c>
      <c r="AM71" s="110" t="e">
        <f ca="1">IF(COUNTIFS(【実施期間中】報告シート!$E$8:$E$15,別紙１_実施報告書!AM69,OFFSET(【実施期間中】報告シート!$F$8,,MATCH(別紙１_実施報告書!$C68,【実施期間中】報告シート!$H$5:$V$5,0)+1,13,1),1),1,0)</f>
        <v>#VALUE!</v>
      </c>
      <c r="AN71" s="110" t="e">
        <f ca="1">IF(COUNTIFS(【実施期間中】報告シート!$E$8:$E$15,別紙１_実施報告書!AN69,OFFSET(【実施期間中】報告シート!$F$8,,MATCH(別紙１_実施報告書!$C68,【実施期間中】報告シート!$H$5:$V$5,0)+1,13,1),1),1,0)</f>
        <v>#VALUE!</v>
      </c>
      <c r="AO71" s="110" t="e">
        <f ca="1">IF(COUNTIFS(【実施期間中】報告シート!$E$8:$E$15,別紙１_実施報告書!AO69,OFFSET(【実施期間中】報告シート!$F$8,,MATCH(別紙１_実施報告書!$C68,【実施期間中】報告シート!$H$5:$V$5,0)+1,13,1),1),1,0)</f>
        <v>#VALUE!</v>
      </c>
      <c r="AP71" s="110" t="e">
        <f ca="1">IF(COUNTIFS(【実施期間中】報告シート!$E$8:$E$15,別紙１_実施報告書!AP69,OFFSET(【実施期間中】報告シート!$F$8,,MATCH(別紙１_実施報告書!$C68,【実施期間中】報告シート!$H$5:$V$5,0)+1,13,1),1),1,0)</f>
        <v>#VALUE!</v>
      </c>
      <c r="AQ71" s="110" t="e">
        <f ca="1">IF(COUNTIFS(【実施期間中】報告シート!$E$8:$E$15,別紙１_実施報告書!AQ69,OFFSET(【実施期間中】報告シート!$F$8,,MATCH(別紙１_実施報告書!$C68,【実施期間中】報告シート!$H$5:$V$5,0)+1,13,1),1),1,0)</f>
        <v>#VALUE!</v>
      </c>
      <c r="AR71" s="110" t="e">
        <f ca="1">IF(COUNTIFS(【実施期間中】報告シート!$E$8:$E$15,別紙１_実施報告書!AR69,OFFSET(【実施期間中】報告シート!$F$8,,MATCH(別紙１_実施報告書!$C68,【実施期間中】報告シート!$H$5:$V$5,0)+1,13,1),1),1,0)</f>
        <v>#VALUE!</v>
      </c>
      <c r="AS71" s="110" t="e">
        <f ca="1">IF(COUNTIFS(【実施期間中】報告シート!$E$8:$E$15,別紙１_実施報告書!AS69,OFFSET(【実施期間中】報告シート!$F$8,,MATCH(別紙１_実施報告書!$C68,【実施期間中】報告シート!$H$5:$V$5,0)+1,13,1),1),1,0)</f>
        <v>#VALUE!</v>
      </c>
      <c r="AT71" s="110" t="e">
        <f ca="1">IF(COUNTIFS(【実施期間中】報告シート!$E$8:$E$15,別紙１_実施報告書!AT69,OFFSET(【実施期間中】報告シート!$F$8,,MATCH(別紙１_実施報告書!$C68,【実施期間中】報告シート!$H$5:$V$5,0)+1,13,1),1),1,0)</f>
        <v>#VALUE!</v>
      </c>
      <c r="AU71" s="110" t="e">
        <f ca="1">IF(COUNTIFS(【実施期間中】報告シート!$E$8:$E$15,別紙１_実施報告書!AU69,OFFSET(【実施期間中】報告シート!$F$8,,MATCH(別紙１_実施報告書!$C68,【実施期間中】報告シート!$H$5:$V$5,0)+1,13,1),1),1,0)</f>
        <v>#VALUE!</v>
      </c>
      <c r="AV71" s="110" t="e">
        <f ca="1">IF(COUNTIFS(【実施期間中】報告シート!$E$8:$E$15,別紙１_実施報告書!AV69,OFFSET(【実施期間中】報告シート!$F$8,,MATCH(別紙１_実施報告書!$C68,【実施期間中】報告シート!$H$5:$V$5,0)+1,13,1),1),1,0)</f>
        <v>#VALUE!</v>
      </c>
      <c r="AW71" s="110" t="e">
        <f ca="1">IF(COUNTIFS(【実施期間中】報告シート!$E$8:$E$15,別紙１_実施報告書!AW69,OFFSET(【実施期間中】報告シート!$F$8,,MATCH(別紙１_実施報告書!$C68,【実施期間中】報告シート!$H$5:$V$5,0)+1,13,1),1),1,0)</f>
        <v>#VALUE!</v>
      </c>
      <c r="AX71" s="110" t="e">
        <f ca="1">IF(COUNTIFS(【実施期間中】報告シート!$E$8:$E$15,別紙１_実施報告書!AX69,OFFSET(【実施期間中】報告シート!$F$8,,MATCH(別紙１_実施報告書!$C68,【実施期間中】報告シート!$H$5:$V$5,0)+1,13,1),1),1,0)</f>
        <v>#VALUE!</v>
      </c>
      <c r="AY71" s="110" t="e">
        <f ca="1">IF(COUNTIFS(【実施期間中】報告シート!$E$8:$E$15,別紙１_実施報告書!AY69,OFFSET(【実施期間中】報告シート!$F$8,,MATCH(別紙１_実施報告書!$C68,【実施期間中】報告シート!$H$5:$V$5,0)+1,13,1),1),1,0)</f>
        <v>#VALUE!</v>
      </c>
      <c r="AZ71" s="110" t="e">
        <f ca="1">IF(COUNTIFS(【実施期間中】報告シート!$E$8:$E$15,別紙１_実施報告書!AZ69,OFFSET(【実施期間中】報告シート!$F$8,,MATCH(別紙１_実施報告書!$C68,【実施期間中】報告シート!$H$5:$V$5,0)+1,13,1),1),1,0)</f>
        <v>#VALUE!</v>
      </c>
      <c r="BA71" s="110" t="e">
        <f ca="1">IF(COUNTIFS(【実施期間中】報告シート!$E$8:$E$15,別紙１_実施報告書!BA69,OFFSET(【実施期間中】報告シート!$F$8,,MATCH(別紙１_実施報告書!$C68,【実施期間中】報告シート!$H$5:$V$5,0)+1,13,1),1),1,0)</f>
        <v>#VALUE!</v>
      </c>
      <c r="BB71" s="110" t="e">
        <f ca="1">IF(COUNTIFS(【実施期間中】報告シート!$E$8:$E$15,別紙１_実施報告書!BB69,OFFSET(【実施期間中】報告シート!$F$8,,MATCH(別紙１_実施報告書!$C68,【実施期間中】報告シート!$H$5:$V$5,0)+1,13,1),1),1,0)</f>
        <v>#VALUE!</v>
      </c>
      <c r="BC71" s="67">
        <f ca="1">COUNTIFS($AE71:$BB71,1)</f>
        <v>0</v>
      </c>
    </row>
    <row r="72" spans="1:66" ht="16.8" thickBot="1">
      <c r="B72" s="73"/>
      <c r="C72" s="416" t="s">
        <v>178</v>
      </c>
      <c r="D72" s="417"/>
      <c r="E72" s="693" t="str">
        <f>【実施期間中】報告シート!I16</f>
        <v/>
      </c>
      <c r="F72" s="690"/>
      <c r="G72" s="690"/>
      <c r="H72" s="690"/>
      <c r="I72" s="690"/>
      <c r="J72" s="690"/>
      <c r="K72" s="690"/>
      <c r="L72" s="690"/>
      <c r="M72" s="690"/>
      <c r="N72" s="690"/>
      <c r="O72" s="397" t="s">
        <v>14</v>
      </c>
      <c r="P72" s="397"/>
      <c r="Q72" s="397"/>
      <c r="R72" s="397"/>
      <c r="S72" s="690" t="str">
        <f>【実施期間中】報告シート!I18</f>
        <v/>
      </c>
      <c r="T72" s="690"/>
      <c r="U72" s="690"/>
      <c r="V72" s="690"/>
      <c r="W72" s="690"/>
      <c r="X72" s="690"/>
      <c r="Y72" s="690"/>
      <c r="Z72" s="690"/>
      <c r="AA72" s="690"/>
      <c r="AB72" s="691"/>
      <c r="AC72" s="74"/>
    </row>
    <row r="73" spans="1:66" ht="45" customHeight="1" thickBot="1">
      <c r="B73" s="73"/>
      <c r="C73" s="405" t="s">
        <v>406</v>
      </c>
      <c r="D73" s="406"/>
      <c r="E73" s="714" t="str">
        <f>【実施期間中】報告シート!I19</f>
        <v/>
      </c>
      <c r="F73" s="687"/>
      <c r="G73" s="687"/>
      <c r="H73" s="687"/>
      <c r="I73" s="687"/>
      <c r="J73" s="687"/>
      <c r="K73" s="687"/>
      <c r="L73" s="687"/>
      <c r="M73" s="687"/>
      <c r="N73" s="687"/>
      <c r="O73" s="687"/>
      <c r="P73" s="687"/>
      <c r="Q73" s="687"/>
      <c r="R73" s="687"/>
      <c r="S73" s="687"/>
      <c r="T73" s="687"/>
      <c r="U73" s="687"/>
      <c r="V73" s="687"/>
      <c r="W73" s="687"/>
      <c r="X73" s="687"/>
      <c r="Y73" s="687"/>
      <c r="Z73" s="687"/>
      <c r="AA73" s="687"/>
      <c r="AB73" s="688"/>
      <c r="AC73" s="74"/>
    </row>
    <row r="74" spans="1:66" ht="90" customHeight="1" thickBot="1">
      <c r="B74" s="73"/>
      <c r="C74" s="405" t="s">
        <v>179</v>
      </c>
      <c r="D74" s="406"/>
      <c r="E74" s="674" t="str">
        <f>【実施期間中】報告シート!I20</f>
        <v/>
      </c>
      <c r="F74" s="656"/>
      <c r="G74" s="656"/>
      <c r="H74" s="656"/>
      <c r="I74" s="656"/>
      <c r="J74" s="656"/>
      <c r="K74" s="656"/>
      <c r="L74" s="656"/>
      <c r="M74" s="656"/>
      <c r="N74" s="656"/>
      <c r="O74" s="656"/>
      <c r="P74" s="656"/>
      <c r="Q74" s="656"/>
      <c r="R74" s="656"/>
      <c r="S74" s="656"/>
      <c r="T74" s="656"/>
      <c r="U74" s="656"/>
      <c r="V74" s="656"/>
      <c r="W74" s="656"/>
      <c r="X74" s="656"/>
      <c r="Y74" s="656"/>
      <c r="Z74" s="656"/>
      <c r="AA74" s="656"/>
      <c r="AB74" s="657"/>
      <c r="AC74" s="74"/>
    </row>
    <row r="75" spans="1:66" ht="40.049999999999997" customHeight="1" thickBot="1">
      <c r="B75" s="73"/>
      <c r="C75" s="413" t="s">
        <v>414</v>
      </c>
      <c r="D75" s="291" t="s">
        <v>401</v>
      </c>
      <c r="E75" s="674" t="str">
        <f>【実施期間中】報告シート!I21</f>
        <v/>
      </c>
      <c r="F75" s="656"/>
      <c r="G75" s="656"/>
      <c r="H75" s="656"/>
      <c r="I75" s="656"/>
      <c r="J75" s="656"/>
      <c r="K75" s="656"/>
      <c r="L75" s="656"/>
      <c r="M75" s="656"/>
      <c r="N75" s="656"/>
      <c r="O75" s="656"/>
      <c r="P75" s="656"/>
      <c r="Q75" s="656"/>
      <c r="R75" s="656"/>
      <c r="S75" s="656"/>
      <c r="T75" s="656"/>
      <c r="U75" s="656"/>
      <c r="V75" s="656"/>
      <c r="W75" s="656"/>
      <c r="X75" s="656"/>
      <c r="Y75" s="656"/>
      <c r="Z75" s="656"/>
      <c r="AA75" s="656"/>
      <c r="AB75" s="657"/>
      <c r="AC75" s="74"/>
    </row>
    <row r="76" spans="1:66" ht="72" customHeight="1" thickBot="1">
      <c r="B76" s="73"/>
      <c r="C76" s="414"/>
      <c r="D76" s="292" t="s">
        <v>402</v>
      </c>
      <c r="E76" s="674" t="str">
        <f>【実施期間中】報告シート!I22</f>
        <v/>
      </c>
      <c r="F76" s="656"/>
      <c r="G76" s="656"/>
      <c r="H76" s="656"/>
      <c r="I76" s="656"/>
      <c r="J76" s="656"/>
      <c r="K76" s="656"/>
      <c r="L76" s="656"/>
      <c r="M76" s="656"/>
      <c r="N76" s="656"/>
      <c r="O76" s="656"/>
      <c r="P76" s="656"/>
      <c r="Q76" s="656"/>
      <c r="R76" s="656"/>
      <c r="S76" s="656"/>
      <c r="T76" s="656"/>
      <c r="U76" s="656"/>
      <c r="V76" s="656"/>
      <c r="W76" s="656"/>
      <c r="X76" s="656"/>
      <c r="Y76" s="656"/>
      <c r="Z76" s="656"/>
      <c r="AA76" s="656"/>
      <c r="AB76" s="657"/>
      <c r="AC76" s="74"/>
    </row>
    <row r="77" spans="1:66" s="67" customFormat="1" ht="45" customHeight="1">
      <c r="A77" s="63"/>
      <c r="B77" s="92"/>
      <c r="C77" s="416" t="s">
        <v>211</v>
      </c>
      <c r="D77" s="417"/>
      <c r="E77" s="668">
        <f>【実施期間中】報告シート!I27</f>
        <v>0</v>
      </c>
      <c r="F77" s="669"/>
      <c r="G77" s="669"/>
      <c r="H77" s="669"/>
      <c r="I77" s="669"/>
      <c r="J77" s="669"/>
      <c r="K77" s="669"/>
      <c r="L77" s="669"/>
      <c r="M77" s="669"/>
      <c r="N77" s="669"/>
      <c r="O77" s="669"/>
      <c r="P77" s="669"/>
      <c r="Q77" s="669"/>
      <c r="R77" s="669"/>
      <c r="S77" s="669"/>
      <c r="T77" s="669"/>
      <c r="U77" s="669"/>
      <c r="V77" s="669"/>
      <c r="W77" s="669"/>
      <c r="X77" s="669"/>
      <c r="Y77" s="669"/>
      <c r="Z77" s="669"/>
      <c r="AA77" s="669"/>
      <c r="AB77" s="670"/>
      <c r="AC77" s="95"/>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row>
    <row r="78" spans="1:66" s="67" customFormat="1" ht="45" customHeight="1" thickBot="1">
      <c r="A78" s="63"/>
      <c r="B78" s="92"/>
      <c r="C78" s="418"/>
      <c r="D78" s="419"/>
      <c r="E78" s="671"/>
      <c r="F78" s="672"/>
      <c r="G78" s="672"/>
      <c r="H78" s="672"/>
      <c r="I78" s="672"/>
      <c r="J78" s="672"/>
      <c r="K78" s="672"/>
      <c r="L78" s="672"/>
      <c r="M78" s="672"/>
      <c r="N78" s="672"/>
      <c r="O78" s="672"/>
      <c r="P78" s="672"/>
      <c r="Q78" s="672"/>
      <c r="R78" s="672"/>
      <c r="S78" s="672"/>
      <c r="T78" s="672"/>
      <c r="U78" s="672"/>
      <c r="V78" s="672"/>
      <c r="W78" s="672"/>
      <c r="X78" s="672"/>
      <c r="Y78" s="672"/>
      <c r="Z78" s="672"/>
      <c r="AA78" s="672"/>
      <c r="AB78" s="673"/>
      <c r="AC78" s="95"/>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row>
    <row r="79" spans="1:66" ht="31.35" customHeight="1" thickBot="1">
      <c r="B79" s="73"/>
      <c r="C79" s="651" t="s">
        <v>403</v>
      </c>
      <c r="D79" s="652"/>
      <c r="E79" s="674" t="str">
        <f>【実施期間中】報告シート!I23</f>
        <v/>
      </c>
      <c r="F79" s="656"/>
      <c r="G79" s="656"/>
      <c r="H79" s="656"/>
      <c r="I79" s="656"/>
      <c r="J79" s="656"/>
      <c r="K79" s="656"/>
      <c r="L79" s="656"/>
      <c r="M79" s="656"/>
      <c r="N79" s="656"/>
      <c r="O79" s="656"/>
      <c r="P79" s="656"/>
      <c r="Q79" s="656"/>
      <c r="R79" s="656"/>
      <c r="S79" s="656"/>
      <c r="T79" s="656"/>
      <c r="U79" s="656"/>
      <c r="V79" s="656"/>
      <c r="W79" s="656"/>
      <c r="X79" s="656"/>
      <c r="Y79" s="656"/>
      <c r="Z79" s="656"/>
      <c r="AA79" s="656"/>
      <c r="AB79" s="657"/>
      <c r="AC79" s="74"/>
    </row>
    <row r="80" spans="1:66" ht="31.35" customHeight="1" thickBot="1">
      <c r="B80" s="73"/>
      <c r="C80" s="405" t="s">
        <v>419</v>
      </c>
      <c r="D80" s="406"/>
      <c r="E80" s="674">
        <f>【実施期間中】報告シート!I24</f>
        <v>0</v>
      </c>
      <c r="F80" s="656"/>
      <c r="G80" s="656"/>
      <c r="H80" s="656"/>
      <c r="I80" s="656"/>
      <c r="J80" s="656"/>
      <c r="K80" s="656"/>
      <c r="L80" s="656"/>
      <c r="M80" s="656"/>
      <c r="N80" s="656"/>
      <c r="O80" s="656"/>
      <c r="P80" s="656"/>
      <c r="Q80" s="656"/>
      <c r="R80" s="656"/>
      <c r="S80" s="656"/>
      <c r="T80" s="656"/>
      <c r="U80" s="656"/>
      <c r="V80" s="656"/>
      <c r="W80" s="656"/>
      <c r="X80" s="656"/>
      <c r="Y80" s="656"/>
      <c r="Z80" s="656"/>
      <c r="AA80" s="656"/>
      <c r="AB80" s="657"/>
      <c r="AC80" s="74"/>
    </row>
    <row r="81" spans="2:29" ht="14.7" customHeight="1">
      <c r="B81" s="73"/>
      <c r="C81" s="416" t="s">
        <v>314</v>
      </c>
      <c r="D81" s="417"/>
      <c r="E81" s="658" t="s">
        <v>313</v>
      </c>
      <c r="F81" s="659"/>
      <c r="G81" s="659" t="s">
        <v>161</v>
      </c>
      <c r="H81" s="659"/>
      <c r="I81" s="692" t="s">
        <v>180</v>
      </c>
      <c r="J81" s="433"/>
      <c r="K81" s="662" t="str">
        <f>【実施期間中】報告シート!I28</f>
        <v/>
      </c>
      <c r="L81" s="662"/>
      <c r="M81" s="662"/>
      <c r="N81" s="184"/>
      <c r="O81" s="184"/>
      <c r="P81" s="183"/>
      <c r="Q81" s="183"/>
      <c r="R81" s="185"/>
      <c r="S81" s="185"/>
      <c r="T81" s="186"/>
      <c r="U81" s="187"/>
      <c r="V81" s="188"/>
      <c r="W81" s="188"/>
      <c r="X81" s="188"/>
      <c r="Y81" s="188"/>
      <c r="Z81" s="188"/>
      <c r="AA81" s="188"/>
      <c r="AB81" s="112"/>
      <c r="AC81" s="74"/>
    </row>
    <row r="82" spans="2:29" ht="14.7" customHeight="1" thickBot="1">
      <c r="B82" s="73"/>
      <c r="C82" s="410"/>
      <c r="D82" s="412"/>
      <c r="E82" s="660"/>
      <c r="F82" s="661"/>
      <c r="G82" s="663" t="s">
        <v>295</v>
      </c>
      <c r="H82" s="663"/>
      <c r="I82" s="664" t="s">
        <v>180</v>
      </c>
      <c r="J82" s="665"/>
      <c r="K82" s="666" t="str">
        <f>【実施期間中】報告シート!I29</f>
        <v/>
      </c>
      <c r="L82" s="666"/>
      <c r="M82" s="666"/>
      <c r="N82" s="212"/>
      <c r="O82" s="212"/>
      <c r="P82" s="212"/>
      <c r="Q82" s="212"/>
      <c r="R82" s="212"/>
      <c r="S82" s="212"/>
      <c r="T82" s="212"/>
      <c r="U82" s="212"/>
      <c r="V82" s="212"/>
      <c r="W82" s="212"/>
      <c r="X82" s="212"/>
      <c r="Y82" s="212"/>
      <c r="Z82" s="212"/>
      <c r="AA82" s="212"/>
      <c r="AB82" s="213"/>
      <c r="AC82" s="74"/>
    </row>
    <row r="83" spans="2:29" ht="64.95" customHeight="1" thickBot="1">
      <c r="B83" s="73"/>
      <c r="C83" s="410"/>
      <c r="D83" s="412"/>
      <c r="E83" s="358" t="s">
        <v>315</v>
      </c>
      <c r="F83" s="359"/>
      <c r="G83" s="359"/>
      <c r="H83" s="360"/>
      <c r="I83" s="667" t="str">
        <f>【実施期間中】報告シート!I31</f>
        <v/>
      </c>
      <c r="J83" s="376"/>
      <c r="K83" s="376"/>
      <c r="L83" s="376"/>
      <c r="M83" s="376"/>
      <c r="N83" s="376"/>
      <c r="O83" s="376"/>
      <c r="P83" s="376"/>
      <c r="Q83" s="376"/>
      <c r="R83" s="376"/>
      <c r="S83" s="376"/>
      <c r="T83" s="376"/>
      <c r="U83" s="376"/>
      <c r="V83" s="376"/>
      <c r="W83" s="376"/>
      <c r="X83" s="376"/>
      <c r="Y83" s="376"/>
      <c r="Z83" s="376"/>
      <c r="AA83" s="376"/>
      <c r="AB83" s="377"/>
      <c r="AC83" s="74"/>
    </row>
    <row r="84" spans="2:29" ht="14.7" customHeight="1">
      <c r="B84" s="73"/>
      <c r="C84" s="410"/>
      <c r="D84" s="412"/>
      <c r="E84" s="658" t="s">
        <v>316</v>
      </c>
      <c r="F84" s="659"/>
      <c r="G84" s="659" t="s">
        <v>161</v>
      </c>
      <c r="H84" s="659"/>
      <c r="I84" s="692" t="s">
        <v>180</v>
      </c>
      <c r="J84" s="433"/>
      <c r="K84" s="662">
        <f>【実施期間中】報告シート!I32</f>
        <v>0</v>
      </c>
      <c r="L84" s="662"/>
      <c r="M84" s="662"/>
      <c r="N84" s="214"/>
      <c r="O84" s="214"/>
      <c r="P84" s="214"/>
      <c r="Q84" s="214"/>
      <c r="R84" s="214"/>
      <c r="S84" s="214"/>
      <c r="T84" s="214"/>
      <c r="U84" s="214"/>
      <c r="V84" s="214"/>
      <c r="W84" s="214"/>
      <c r="X84" s="214"/>
      <c r="Y84" s="214"/>
      <c r="Z84" s="214"/>
      <c r="AA84" s="214"/>
      <c r="AB84" s="215"/>
      <c r="AC84" s="74"/>
    </row>
    <row r="85" spans="2:29" ht="14.7" customHeight="1" thickBot="1">
      <c r="B85" s="73"/>
      <c r="C85" s="410"/>
      <c r="D85" s="412"/>
      <c r="E85" s="660"/>
      <c r="F85" s="661"/>
      <c r="G85" s="663" t="s">
        <v>295</v>
      </c>
      <c r="H85" s="663"/>
      <c r="I85" s="664" t="s">
        <v>180</v>
      </c>
      <c r="J85" s="665"/>
      <c r="K85" s="666">
        <f>【実施期間中】報告シート!I33</f>
        <v>0</v>
      </c>
      <c r="L85" s="666"/>
      <c r="M85" s="666"/>
      <c r="N85" s="216"/>
      <c r="O85" s="216"/>
      <c r="P85" s="216"/>
      <c r="Q85" s="216"/>
      <c r="R85" s="216"/>
      <c r="S85" s="216"/>
      <c r="T85" s="216"/>
      <c r="U85" s="216"/>
      <c r="V85" s="216"/>
      <c r="W85" s="216"/>
      <c r="X85" s="216"/>
      <c r="Y85" s="216"/>
      <c r="Z85" s="216"/>
      <c r="AA85" s="216"/>
      <c r="AB85" s="217"/>
      <c r="AC85" s="74"/>
    </row>
    <row r="86" spans="2:29" ht="64.95" customHeight="1" thickBot="1">
      <c r="B86" s="73"/>
      <c r="C86" s="410"/>
      <c r="D86" s="412"/>
      <c r="E86" s="358" t="s">
        <v>145</v>
      </c>
      <c r="F86" s="359"/>
      <c r="G86" s="359"/>
      <c r="H86" s="359"/>
      <c r="I86" s="655">
        <f>【実施期間中】報告シート!I34</f>
        <v>0</v>
      </c>
      <c r="J86" s="719"/>
      <c r="K86" s="719"/>
      <c r="L86" s="719"/>
      <c r="M86" s="719"/>
      <c r="N86" s="719"/>
      <c r="O86" s="719"/>
      <c r="P86" s="719"/>
      <c r="Q86" s="719"/>
      <c r="R86" s="719"/>
      <c r="S86" s="719"/>
      <c r="T86" s="719"/>
      <c r="U86" s="719"/>
      <c r="V86" s="719"/>
      <c r="W86" s="719"/>
      <c r="X86" s="719"/>
      <c r="Y86" s="719"/>
      <c r="Z86" s="719"/>
      <c r="AA86" s="719"/>
      <c r="AB86" s="720"/>
      <c r="AC86" s="74"/>
    </row>
    <row r="87" spans="2:29" ht="64.95" customHeight="1" thickBot="1">
      <c r="B87" s="73"/>
      <c r="C87" s="418"/>
      <c r="D87" s="419"/>
      <c r="E87" s="358" t="s">
        <v>315</v>
      </c>
      <c r="F87" s="359"/>
      <c r="G87" s="359"/>
      <c r="H87" s="360"/>
      <c r="I87" s="681">
        <f>【実施期間中】報告シート!I35</f>
        <v>0</v>
      </c>
      <c r="J87" s="682"/>
      <c r="K87" s="682"/>
      <c r="L87" s="682"/>
      <c r="M87" s="682"/>
      <c r="N87" s="682"/>
      <c r="O87" s="682"/>
      <c r="P87" s="682"/>
      <c r="Q87" s="682"/>
      <c r="R87" s="682"/>
      <c r="S87" s="682"/>
      <c r="T87" s="682"/>
      <c r="U87" s="682"/>
      <c r="V87" s="682"/>
      <c r="W87" s="682"/>
      <c r="X87" s="682"/>
      <c r="Y87" s="682"/>
      <c r="Z87" s="682"/>
      <c r="AA87" s="682"/>
      <c r="AB87" s="683"/>
      <c r="AC87" s="74"/>
    </row>
    <row r="88" spans="2:29" ht="15" customHeight="1" thickBot="1">
      <c r="B88" s="73"/>
      <c r="C88" s="416" t="s">
        <v>292</v>
      </c>
      <c r="D88" s="417"/>
      <c r="E88" s="441" t="s">
        <v>313</v>
      </c>
      <c r="F88" s="441"/>
      <c r="G88" s="441"/>
      <c r="H88" s="654"/>
      <c r="I88" s="365">
        <f>別紙１_実施計画書!I75</f>
        <v>0</v>
      </c>
      <c r="J88" s="365"/>
      <c r="K88" s="365"/>
      <c r="L88" s="365"/>
      <c r="M88" s="365"/>
      <c r="N88" s="365"/>
      <c r="O88" s="76" t="s">
        <v>144</v>
      </c>
      <c r="P88" s="76"/>
      <c r="Q88" s="77"/>
      <c r="R88" s="88"/>
      <c r="S88" s="88"/>
      <c r="T88" s="88"/>
      <c r="U88" s="88"/>
      <c r="V88" s="75"/>
      <c r="W88" s="75"/>
      <c r="X88" s="77"/>
      <c r="Y88" s="77"/>
      <c r="Z88" s="77"/>
      <c r="AA88" s="77"/>
      <c r="AB88" s="78"/>
      <c r="AC88" s="74"/>
    </row>
    <row r="89" spans="2:29" ht="16.2" customHeight="1">
      <c r="B89" s="73"/>
      <c r="C89" s="410"/>
      <c r="D89" s="412"/>
      <c r="E89" s="367" t="s">
        <v>317</v>
      </c>
      <c r="F89" s="367"/>
      <c r="G89" s="367"/>
      <c r="H89" s="368"/>
      <c r="I89" s="375">
        <f>別紙１_実施計画書!I77</f>
        <v>0</v>
      </c>
      <c r="J89" s="376"/>
      <c r="K89" s="376"/>
      <c r="L89" s="376"/>
      <c r="M89" s="376"/>
      <c r="N89" s="376"/>
      <c r="O89" s="376"/>
      <c r="P89" s="376"/>
      <c r="Q89" s="376"/>
      <c r="R89" s="376"/>
      <c r="S89" s="376"/>
      <c r="T89" s="376"/>
      <c r="U89" s="376"/>
      <c r="V89" s="376"/>
      <c r="W89" s="376"/>
      <c r="X89" s="376"/>
      <c r="Y89" s="376"/>
      <c r="Z89" s="376"/>
      <c r="AA89" s="376"/>
      <c r="AB89" s="377"/>
      <c r="AC89" s="74"/>
    </row>
    <row r="90" spans="2:29" ht="16.2" customHeight="1">
      <c r="B90" s="73"/>
      <c r="C90" s="410"/>
      <c r="D90" s="412"/>
      <c r="E90" s="370"/>
      <c r="F90" s="370"/>
      <c r="G90" s="370"/>
      <c r="H90" s="371"/>
      <c r="I90" s="378"/>
      <c r="J90" s="379"/>
      <c r="K90" s="379"/>
      <c r="L90" s="379"/>
      <c r="M90" s="379"/>
      <c r="N90" s="379"/>
      <c r="O90" s="379"/>
      <c r="P90" s="379"/>
      <c r="Q90" s="379"/>
      <c r="R90" s="379"/>
      <c r="S90" s="379"/>
      <c r="T90" s="379"/>
      <c r="U90" s="379"/>
      <c r="V90" s="379"/>
      <c r="W90" s="379"/>
      <c r="X90" s="379"/>
      <c r="Y90" s="379"/>
      <c r="Z90" s="379"/>
      <c r="AA90" s="379"/>
      <c r="AB90" s="380"/>
      <c r="AC90" s="74"/>
    </row>
    <row r="91" spans="2:29" ht="16.2" customHeight="1">
      <c r="B91" s="73"/>
      <c r="C91" s="410"/>
      <c r="D91" s="412"/>
      <c r="E91" s="370"/>
      <c r="F91" s="370"/>
      <c r="G91" s="370"/>
      <c r="H91" s="371"/>
      <c r="I91" s="378"/>
      <c r="J91" s="379"/>
      <c r="K91" s="379"/>
      <c r="L91" s="379"/>
      <c r="M91" s="379"/>
      <c r="N91" s="379"/>
      <c r="O91" s="379"/>
      <c r="P91" s="379"/>
      <c r="Q91" s="379"/>
      <c r="R91" s="379"/>
      <c r="S91" s="379"/>
      <c r="T91" s="379"/>
      <c r="U91" s="379"/>
      <c r="V91" s="379"/>
      <c r="W91" s="379"/>
      <c r="X91" s="379"/>
      <c r="Y91" s="379"/>
      <c r="Z91" s="379"/>
      <c r="AA91" s="379"/>
      <c r="AB91" s="380"/>
      <c r="AC91" s="74"/>
    </row>
    <row r="92" spans="2:29" ht="16.2" customHeight="1" thickBot="1">
      <c r="B92" s="73"/>
      <c r="C92" s="410"/>
      <c r="D92" s="412"/>
      <c r="E92" s="373"/>
      <c r="F92" s="373"/>
      <c r="G92" s="373"/>
      <c r="H92" s="374"/>
      <c r="I92" s="381"/>
      <c r="J92" s="382"/>
      <c r="K92" s="382"/>
      <c r="L92" s="382"/>
      <c r="M92" s="382"/>
      <c r="N92" s="382"/>
      <c r="O92" s="382"/>
      <c r="P92" s="382"/>
      <c r="Q92" s="382"/>
      <c r="R92" s="382"/>
      <c r="S92" s="382"/>
      <c r="T92" s="382"/>
      <c r="U92" s="382"/>
      <c r="V92" s="382"/>
      <c r="W92" s="382"/>
      <c r="X92" s="382"/>
      <c r="Y92" s="382"/>
      <c r="Z92" s="382"/>
      <c r="AA92" s="382"/>
      <c r="AB92" s="383"/>
      <c r="AC92" s="74"/>
    </row>
    <row r="93" spans="2:29" ht="15.6" customHeight="1" thickBot="1">
      <c r="B93" s="73"/>
      <c r="C93" s="410"/>
      <c r="D93" s="412"/>
      <c r="E93" s="441" t="s">
        <v>318</v>
      </c>
      <c r="F93" s="441"/>
      <c r="G93" s="441"/>
      <c r="H93" s="654"/>
      <c r="I93" s="365">
        <f>【実施期間中】報告シート!I39</f>
        <v>0</v>
      </c>
      <c r="J93" s="365"/>
      <c r="K93" s="365"/>
      <c r="L93" s="365"/>
      <c r="M93" s="365"/>
      <c r="N93" s="365"/>
      <c r="O93" s="76" t="s">
        <v>144</v>
      </c>
      <c r="P93" s="76"/>
      <c r="Q93" s="77"/>
      <c r="R93" s="88"/>
      <c r="S93" s="88"/>
      <c r="T93" s="88"/>
      <c r="U93" s="88"/>
      <c r="V93" s="75"/>
      <c r="W93" s="75"/>
      <c r="X93" s="77"/>
      <c r="Y93" s="77"/>
      <c r="Z93" s="77"/>
      <c r="AA93" s="77"/>
      <c r="AB93" s="78"/>
      <c r="AC93" s="74"/>
    </row>
    <row r="94" spans="2:29" ht="64.95" customHeight="1" thickBot="1">
      <c r="B94" s="73"/>
      <c r="C94" s="410"/>
      <c r="D94" s="412"/>
      <c r="E94" s="359" t="s">
        <v>145</v>
      </c>
      <c r="F94" s="359"/>
      <c r="G94" s="359"/>
      <c r="H94" s="359"/>
      <c r="I94" s="655">
        <f>【実施期間中】報告シート!I40</f>
        <v>0</v>
      </c>
      <c r="J94" s="656"/>
      <c r="K94" s="656"/>
      <c r="L94" s="656"/>
      <c r="M94" s="656"/>
      <c r="N94" s="656"/>
      <c r="O94" s="656"/>
      <c r="P94" s="656"/>
      <c r="Q94" s="656"/>
      <c r="R94" s="656"/>
      <c r="S94" s="656"/>
      <c r="T94" s="656"/>
      <c r="U94" s="656"/>
      <c r="V94" s="656"/>
      <c r="W94" s="656"/>
      <c r="X94" s="656"/>
      <c r="Y94" s="656"/>
      <c r="Z94" s="656"/>
      <c r="AA94" s="656"/>
      <c r="AB94" s="657"/>
      <c r="AC94" s="74"/>
    </row>
    <row r="95" spans="2:29" ht="16.2" customHeight="1">
      <c r="B95" s="73"/>
      <c r="C95" s="410"/>
      <c r="D95" s="412"/>
      <c r="E95" s="366" t="s">
        <v>315</v>
      </c>
      <c r="F95" s="367"/>
      <c r="G95" s="367"/>
      <c r="H95" s="368"/>
      <c r="I95" s="376">
        <f>【実施期間中】報告シート!I41</f>
        <v>0</v>
      </c>
      <c r="J95" s="376"/>
      <c r="K95" s="376"/>
      <c r="L95" s="376"/>
      <c r="M95" s="376"/>
      <c r="N95" s="376"/>
      <c r="O95" s="376"/>
      <c r="P95" s="376"/>
      <c r="Q95" s="376"/>
      <c r="R95" s="376"/>
      <c r="S95" s="376"/>
      <c r="T95" s="376"/>
      <c r="U95" s="376"/>
      <c r="V95" s="376"/>
      <c r="W95" s="376"/>
      <c r="X95" s="376"/>
      <c r="Y95" s="376"/>
      <c r="Z95" s="376"/>
      <c r="AA95" s="376"/>
      <c r="AB95" s="377"/>
      <c r="AC95" s="74"/>
    </row>
    <row r="96" spans="2:29" ht="16.2" customHeight="1">
      <c r="B96" s="73"/>
      <c r="C96" s="410"/>
      <c r="D96" s="412"/>
      <c r="E96" s="369"/>
      <c r="F96" s="370"/>
      <c r="G96" s="370"/>
      <c r="H96" s="371"/>
      <c r="I96" s="379"/>
      <c r="J96" s="379"/>
      <c r="K96" s="379"/>
      <c r="L96" s="379"/>
      <c r="M96" s="379"/>
      <c r="N96" s="379"/>
      <c r="O96" s="379"/>
      <c r="P96" s="379"/>
      <c r="Q96" s="379"/>
      <c r="R96" s="379"/>
      <c r="S96" s="379"/>
      <c r="T96" s="379"/>
      <c r="U96" s="379"/>
      <c r="V96" s="379"/>
      <c r="W96" s="379"/>
      <c r="X96" s="379"/>
      <c r="Y96" s="379"/>
      <c r="Z96" s="379"/>
      <c r="AA96" s="379"/>
      <c r="AB96" s="380"/>
      <c r="AC96" s="74"/>
    </row>
    <row r="97" spans="1:66" ht="16.2" customHeight="1">
      <c r="B97" s="73"/>
      <c r="C97" s="410"/>
      <c r="D97" s="412"/>
      <c r="E97" s="369"/>
      <c r="F97" s="370"/>
      <c r="G97" s="370"/>
      <c r="H97" s="371"/>
      <c r="I97" s="379"/>
      <c r="J97" s="379"/>
      <c r="K97" s="379"/>
      <c r="L97" s="379"/>
      <c r="M97" s="379"/>
      <c r="N97" s="379"/>
      <c r="O97" s="379"/>
      <c r="P97" s="379"/>
      <c r="Q97" s="379"/>
      <c r="R97" s="379"/>
      <c r="S97" s="379"/>
      <c r="T97" s="379"/>
      <c r="U97" s="379"/>
      <c r="V97" s="379"/>
      <c r="W97" s="379"/>
      <c r="X97" s="379"/>
      <c r="Y97" s="379"/>
      <c r="Z97" s="379"/>
      <c r="AA97" s="379"/>
      <c r="AB97" s="380"/>
      <c r="AC97" s="74"/>
    </row>
    <row r="98" spans="1:66" ht="16.2" customHeight="1" thickBot="1">
      <c r="B98" s="73"/>
      <c r="C98" s="418"/>
      <c r="D98" s="419"/>
      <c r="E98" s="372"/>
      <c r="F98" s="373"/>
      <c r="G98" s="373"/>
      <c r="H98" s="374"/>
      <c r="I98" s="382"/>
      <c r="J98" s="382"/>
      <c r="K98" s="382"/>
      <c r="L98" s="382"/>
      <c r="M98" s="382"/>
      <c r="N98" s="382"/>
      <c r="O98" s="382"/>
      <c r="P98" s="382"/>
      <c r="Q98" s="382"/>
      <c r="R98" s="382"/>
      <c r="S98" s="382"/>
      <c r="T98" s="382"/>
      <c r="U98" s="382"/>
      <c r="V98" s="382"/>
      <c r="W98" s="382"/>
      <c r="X98" s="382"/>
      <c r="Y98" s="382"/>
      <c r="Z98" s="382"/>
      <c r="AA98" s="382"/>
      <c r="AB98" s="383"/>
      <c r="AC98" s="74"/>
    </row>
    <row r="99" spans="1:66" ht="19.2" customHeight="1" thickBot="1">
      <c r="B99" s="73"/>
      <c r="C99" s="711"/>
      <c r="D99" s="711"/>
      <c r="E99" s="711"/>
      <c r="F99" s="711"/>
      <c r="G99" s="711"/>
      <c r="H99" s="711"/>
      <c r="I99" s="711"/>
      <c r="J99" s="711"/>
      <c r="K99" s="711"/>
      <c r="L99" s="711"/>
      <c r="M99" s="711"/>
      <c r="N99" s="711"/>
      <c r="O99" s="711"/>
      <c r="P99" s="711"/>
      <c r="Q99" s="711"/>
      <c r="R99" s="711"/>
      <c r="S99" s="711"/>
      <c r="T99" s="711"/>
      <c r="U99" s="711"/>
      <c r="V99" s="711"/>
      <c r="W99" s="711"/>
      <c r="X99" s="711"/>
      <c r="Y99" s="711"/>
      <c r="Z99" s="711"/>
      <c r="AA99" s="80"/>
      <c r="AB99" s="80"/>
      <c r="AC99" s="74"/>
    </row>
    <row r="100" spans="1:66" ht="15" customHeight="1" thickBot="1">
      <c r="B100" s="73"/>
      <c r="C100" s="425" t="s">
        <v>174</v>
      </c>
      <c r="D100" s="427"/>
      <c r="E100" s="425" t="s">
        <v>175</v>
      </c>
      <c r="F100" s="426"/>
      <c r="G100" s="426"/>
      <c r="H100" s="426"/>
      <c r="I100" s="426"/>
      <c r="J100" s="426"/>
      <c r="K100" s="426"/>
      <c r="L100" s="426"/>
      <c r="M100" s="426"/>
      <c r="N100" s="426"/>
      <c r="O100" s="426"/>
      <c r="P100" s="426"/>
      <c r="Q100" s="426"/>
      <c r="R100" s="426"/>
      <c r="S100" s="426"/>
      <c r="T100" s="426"/>
      <c r="U100" s="426"/>
      <c r="V100" s="426"/>
      <c r="W100" s="426"/>
      <c r="X100" s="426"/>
      <c r="Y100" s="426"/>
      <c r="Z100" s="426"/>
      <c r="AA100" s="426"/>
      <c r="AB100" s="427"/>
      <c r="AC100" s="74"/>
    </row>
    <row r="101" spans="1:66" ht="31.2" customHeight="1" thickBot="1">
      <c r="B101" s="73"/>
      <c r="C101" s="105" t="s">
        <v>182</v>
      </c>
      <c r="D101" s="106" t="s">
        <v>177</v>
      </c>
      <c r="E101" s="674" t="str">
        <f>【実施期間中】報告シート!J7</f>
        <v/>
      </c>
      <c r="F101" s="656"/>
      <c r="G101" s="656"/>
      <c r="H101" s="656"/>
      <c r="I101" s="656"/>
      <c r="J101" s="656"/>
      <c r="K101" s="656"/>
      <c r="L101" s="656"/>
      <c r="M101" s="656"/>
      <c r="N101" s="656"/>
      <c r="O101" s="656"/>
      <c r="P101" s="656"/>
      <c r="Q101" s="656"/>
      <c r="R101" s="656"/>
      <c r="S101" s="656"/>
      <c r="T101" s="656"/>
      <c r="U101" s="656"/>
      <c r="V101" s="656"/>
      <c r="W101" s="656"/>
      <c r="X101" s="656"/>
      <c r="Y101" s="656"/>
      <c r="Z101" s="656"/>
      <c r="AA101" s="656"/>
      <c r="AB101" s="657"/>
      <c r="AC101" s="74"/>
    </row>
    <row r="102" spans="1:66" ht="16.8" thickBot="1">
      <c r="B102" s="73"/>
      <c r="C102" s="410" t="s">
        <v>274</v>
      </c>
      <c r="D102" s="412"/>
      <c r="E102" s="675" t="s">
        <v>305</v>
      </c>
      <c r="F102" s="675"/>
      <c r="G102" s="675"/>
      <c r="H102" s="675" t="s">
        <v>306</v>
      </c>
      <c r="I102" s="675"/>
      <c r="J102" s="675"/>
      <c r="K102" s="675" t="s">
        <v>307</v>
      </c>
      <c r="L102" s="675"/>
      <c r="M102" s="675"/>
      <c r="N102" s="675" t="s">
        <v>308</v>
      </c>
      <c r="O102" s="675"/>
      <c r="P102" s="675"/>
      <c r="Q102" s="675" t="s">
        <v>309</v>
      </c>
      <c r="R102" s="675"/>
      <c r="S102" s="675"/>
      <c r="T102" s="675" t="s">
        <v>310</v>
      </c>
      <c r="U102" s="675"/>
      <c r="V102" s="675"/>
      <c r="W102" s="675" t="s">
        <v>311</v>
      </c>
      <c r="X102" s="675"/>
      <c r="Y102" s="675"/>
      <c r="Z102" s="675" t="s">
        <v>312</v>
      </c>
      <c r="AA102" s="675"/>
      <c r="AB102" s="685"/>
      <c r="AC102" s="74"/>
      <c r="AE102" s="96" t="s">
        <v>282</v>
      </c>
      <c r="AF102" s="97" t="s">
        <v>283</v>
      </c>
      <c r="AG102" s="97" t="s">
        <v>284</v>
      </c>
      <c r="AH102" s="97" t="s">
        <v>285</v>
      </c>
      <c r="AI102" s="97" t="s">
        <v>286</v>
      </c>
      <c r="AJ102" s="97" t="s">
        <v>287</v>
      </c>
      <c r="AK102" s="97" t="s">
        <v>288</v>
      </c>
      <c r="AL102" s="98" t="s">
        <v>289</v>
      </c>
      <c r="AM102" s="210"/>
      <c r="AN102" s="97"/>
      <c r="AO102" s="82"/>
      <c r="AP102" s="98"/>
      <c r="AQ102" s="96"/>
      <c r="AR102" s="97"/>
      <c r="AS102" s="97"/>
      <c r="AT102" s="97"/>
      <c r="AU102" s="97"/>
      <c r="AV102" s="97"/>
      <c r="AW102" s="97"/>
      <c r="AX102" s="97"/>
      <c r="AY102" s="97"/>
      <c r="AZ102" s="97"/>
      <c r="BA102" s="82"/>
      <c r="BB102" s="98"/>
      <c r="BE102" s="107" t="s">
        <v>25</v>
      </c>
      <c r="BF102" s="108" t="s">
        <v>27</v>
      </c>
      <c r="BG102" s="109" t="s">
        <v>26</v>
      </c>
    </row>
    <row r="103" spans="1:66" ht="19.2" customHeight="1" thickBot="1">
      <c r="B103" s="73"/>
      <c r="C103" s="410"/>
      <c r="D103" s="412"/>
      <c r="E103" s="675"/>
      <c r="F103" s="675"/>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85"/>
      <c r="AC103" s="74"/>
      <c r="AE103" s="99" t="s">
        <v>253</v>
      </c>
      <c r="AF103" s="100" t="s">
        <v>254</v>
      </c>
      <c r="AG103" s="100" t="s">
        <v>276</v>
      </c>
      <c r="AH103" s="100" t="s">
        <v>277</v>
      </c>
      <c r="AI103" s="100" t="s">
        <v>278</v>
      </c>
      <c r="AJ103" s="101" t="s">
        <v>258</v>
      </c>
      <c r="AK103" s="100" t="s">
        <v>280</v>
      </c>
      <c r="AL103" s="103" t="s">
        <v>281</v>
      </c>
      <c r="AM103" s="211"/>
      <c r="AN103" s="102"/>
      <c r="AO103" s="102"/>
      <c r="AP103" s="103"/>
      <c r="AQ103" s="99"/>
      <c r="AR103" s="100"/>
      <c r="AS103" s="100"/>
      <c r="AT103" s="100"/>
      <c r="AU103" s="100"/>
      <c r="AV103" s="101"/>
      <c r="AW103" s="100"/>
      <c r="AX103" s="100"/>
      <c r="AY103" s="101"/>
      <c r="AZ103" s="102"/>
      <c r="BA103" s="102"/>
      <c r="BB103" s="103"/>
      <c r="BE103" s="104" t="e">
        <f ca="1">IF(COUNTIFS(【実施期間中】報告シート!#REF!,別紙１_実施報告書!BE102,OFFSET(【実施期間中】報告シート!#REF!,,MATCH(別紙１_実施報告書!$C101,【実施期間中】報告シート!$H$5:$V$5,0)+1,3,1),1),1,0)</f>
        <v>#REF!</v>
      </c>
      <c r="BF103" s="104" t="e">
        <f ca="1">IF(COUNTIFS(【実施期間中】報告シート!#REF!,別紙１_実施報告書!BF102,OFFSET(【実施期間中】報告シート!#REF!,,MATCH(別紙１_実施報告書!$C101,【実施期間中】報告シート!$H$5:$V$5,0)+1,3,1),1),1,0)</f>
        <v>#REF!</v>
      </c>
      <c r="BG103" s="104" t="e">
        <f ca="1">IF(COUNTIFS(【実施期間中】報告シート!#REF!,別紙１_実施報告書!BG102,OFFSET(【実施期間中】報告シート!#REF!,,MATCH(別紙１_実施報告書!$C101,【実施期間中】報告シート!$H$5:$V$5,0)+1,3,1),1),1,0)</f>
        <v>#REF!</v>
      </c>
      <c r="BH103" s="63">
        <f ca="1">COUNTIFS($BE103:$BG103,1)</f>
        <v>0</v>
      </c>
    </row>
    <row r="104" spans="1:66" ht="17.7" customHeight="1" thickBot="1">
      <c r="B104" s="73"/>
      <c r="C104" s="410"/>
      <c r="D104" s="412"/>
      <c r="E104" s="677"/>
      <c r="F104" s="678"/>
      <c r="G104" s="679"/>
      <c r="H104" s="680"/>
      <c r="I104" s="678"/>
      <c r="J104" s="679"/>
      <c r="K104" s="680"/>
      <c r="L104" s="678"/>
      <c r="M104" s="679"/>
      <c r="N104" s="680"/>
      <c r="O104" s="678"/>
      <c r="P104" s="679"/>
      <c r="Q104" s="680"/>
      <c r="R104" s="678"/>
      <c r="S104" s="679"/>
      <c r="T104" s="680"/>
      <c r="U104" s="678"/>
      <c r="V104" s="679"/>
      <c r="W104" s="680"/>
      <c r="X104" s="678"/>
      <c r="Y104" s="679"/>
      <c r="Z104" s="680"/>
      <c r="AA104" s="678"/>
      <c r="AB104" s="684"/>
      <c r="AC104" s="74"/>
      <c r="AE104" s="110">
        <f ca="1">IF(COUNTIFS(【実施期間中】報告シート!$E$8:$E$15,別紙１_実施報告書!AE102,OFFSET(【実施期間中】報告シート!$F$8,,MATCH(別紙１_実施報告書!$C101,【実施期間中】報告シート!$H$5:$V$5,0)+1,8,1),1),1,0)</f>
        <v>0</v>
      </c>
      <c r="AF104" s="110">
        <f ca="1">IF(COUNTIFS(【実施期間中】報告シート!$E$8:$E$15,別紙１_実施報告書!AF102,OFFSET(【実施期間中】報告シート!$F$8,,MATCH(別紙１_実施報告書!$C101,【実施期間中】報告シート!$H$5:$V$5,0)+1,8,1),1),1,0)</f>
        <v>0</v>
      </c>
      <c r="AG104" s="110">
        <f ca="1">IF(COUNTIFS(【実施期間中】報告シート!$E$8:$E$15,別紙１_実施報告書!AG102,OFFSET(【実施期間中】報告シート!$F$8,,MATCH(別紙１_実施報告書!$C101,【実施期間中】報告シート!$H$5:$V$5,0)+1,8,1),1),1,0)</f>
        <v>0</v>
      </c>
      <c r="AH104" s="110">
        <f ca="1">IF(COUNTIFS(【実施期間中】報告シート!$E$8:$E$15,別紙１_実施報告書!AH102,OFFSET(【実施期間中】報告シート!$F$8,,MATCH(別紙１_実施報告書!$C101,【実施期間中】報告シート!$H$5:$V$5,0)+1,8,1),1),1,0)</f>
        <v>0</v>
      </c>
      <c r="AI104" s="110">
        <f ca="1">IF(COUNTIFS(【実施期間中】報告シート!$E$8:$E$15,別紙１_実施報告書!AI102,OFFSET(【実施期間中】報告シート!$F$8,,MATCH(別紙１_実施報告書!$C101,【実施期間中】報告シート!$H$5:$V$5,0)+1,8,1),1),1,0)</f>
        <v>0</v>
      </c>
      <c r="AJ104" s="110">
        <f ca="1">IF(COUNTIFS(【実施期間中】報告シート!$E$8:$E$15,別紙１_実施報告書!AJ102,OFFSET(【実施期間中】報告シート!$F$8,,MATCH(別紙１_実施報告書!$C101,【実施期間中】報告シート!$H$5:$V$5,0)+1,8,1),1),1,0)</f>
        <v>0</v>
      </c>
      <c r="AK104" s="110">
        <f ca="1">IF(COUNTIFS(【実施期間中】報告シート!$E$8:$E$15,別紙１_実施報告書!AK102,OFFSET(【実施期間中】報告シート!$F$8,,MATCH(別紙１_実施報告書!$C101,【実施期間中】報告シート!$H$5:$V$5,0)+1,8,1),1),1,0)</f>
        <v>0</v>
      </c>
      <c r="AL104" s="110">
        <f ca="1">IF(COUNTIFS(【実施期間中】報告シート!$E$8:$E$15,別紙１_実施報告書!AL102,OFFSET(【実施期間中】報告シート!$F$8,,MATCH(別紙１_実施報告書!$C101,【実施期間中】報告シート!$H$5:$V$5,0)+1,8,1),1),1,0)</f>
        <v>0</v>
      </c>
      <c r="AM104" s="110" t="e">
        <f ca="1">IF(COUNTIFS(【実施期間中】報告シート!$E$8:$E$15,別紙１_実施報告書!AM102,OFFSET(【実施期間中】報告シート!$F$8,,MATCH(別紙１_実施報告書!$C101,【実施期間中】報告シート!$H$5:$V$5,0)+1,13,1),1),1,0)</f>
        <v>#VALUE!</v>
      </c>
      <c r="AN104" s="110" t="e">
        <f ca="1">IF(COUNTIFS(【実施期間中】報告シート!$E$8:$E$15,別紙１_実施報告書!AN102,OFFSET(【実施期間中】報告シート!$F$8,,MATCH(別紙１_実施報告書!$C101,【実施期間中】報告シート!$H$5:$V$5,0)+1,13,1),1),1,0)</f>
        <v>#VALUE!</v>
      </c>
      <c r="AO104" s="110" t="e">
        <f ca="1">IF(COUNTIFS(【実施期間中】報告シート!$E$8:$E$15,別紙１_実施報告書!AO102,OFFSET(【実施期間中】報告シート!$F$8,,MATCH(別紙１_実施報告書!$C101,【実施期間中】報告シート!$H$5:$V$5,0)+1,13,1),1),1,0)</f>
        <v>#VALUE!</v>
      </c>
      <c r="AP104" s="110" t="e">
        <f ca="1">IF(COUNTIFS(【実施期間中】報告シート!$E$8:$E$15,別紙１_実施報告書!AP102,OFFSET(【実施期間中】報告シート!$F$8,,MATCH(別紙１_実施報告書!$C101,【実施期間中】報告シート!$H$5:$V$5,0)+1,13,1),1),1,0)</f>
        <v>#VALUE!</v>
      </c>
      <c r="AQ104" s="110" t="e">
        <f ca="1">IF(COUNTIFS(【実施期間中】報告シート!$E$8:$E$15,別紙１_実施報告書!AQ102,OFFSET(【実施期間中】報告シート!$F$8,,MATCH(別紙１_実施報告書!$C101,【実施期間中】報告シート!$H$5:$V$5,0)+1,13,1),1),1,0)</f>
        <v>#VALUE!</v>
      </c>
      <c r="AR104" s="110" t="e">
        <f ca="1">IF(COUNTIFS(【実施期間中】報告シート!$E$8:$E$15,別紙１_実施報告書!AR102,OFFSET(【実施期間中】報告シート!$F$8,,MATCH(別紙１_実施報告書!$C101,【実施期間中】報告シート!$H$5:$V$5,0)+1,13,1),1),1,0)</f>
        <v>#VALUE!</v>
      </c>
      <c r="AS104" s="110" t="e">
        <f ca="1">IF(COUNTIFS(【実施期間中】報告シート!$E$8:$E$15,別紙１_実施報告書!AS102,OFFSET(【実施期間中】報告シート!$F$8,,MATCH(別紙１_実施報告書!$C101,【実施期間中】報告シート!$H$5:$V$5,0)+1,13,1),1),1,0)</f>
        <v>#VALUE!</v>
      </c>
      <c r="AT104" s="110" t="e">
        <f ca="1">IF(COUNTIFS(【実施期間中】報告シート!$E$8:$E$15,別紙１_実施報告書!AT102,OFFSET(【実施期間中】報告シート!$F$8,,MATCH(別紙１_実施報告書!$C101,【実施期間中】報告シート!$H$5:$V$5,0)+1,13,1),1),1,0)</f>
        <v>#VALUE!</v>
      </c>
      <c r="AU104" s="110" t="e">
        <f ca="1">IF(COUNTIFS(【実施期間中】報告シート!$E$8:$E$15,別紙１_実施報告書!AU102,OFFSET(【実施期間中】報告シート!$F$8,,MATCH(別紙１_実施報告書!$C101,【実施期間中】報告シート!$H$5:$V$5,0)+1,13,1),1),1,0)</f>
        <v>#VALUE!</v>
      </c>
      <c r="AV104" s="110" t="e">
        <f ca="1">IF(COUNTIFS(【実施期間中】報告シート!$E$8:$E$15,別紙１_実施報告書!AV102,OFFSET(【実施期間中】報告シート!$F$8,,MATCH(別紙１_実施報告書!$C101,【実施期間中】報告シート!$H$5:$V$5,0)+1,13,1),1),1,0)</f>
        <v>#VALUE!</v>
      </c>
      <c r="AW104" s="110" t="e">
        <f ca="1">IF(COUNTIFS(【実施期間中】報告シート!$E$8:$E$15,別紙１_実施報告書!AW102,OFFSET(【実施期間中】報告シート!$F$8,,MATCH(別紙１_実施報告書!$C101,【実施期間中】報告シート!$H$5:$V$5,0)+1,13,1),1),1,0)</f>
        <v>#VALUE!</v>
      </c>
      <c r="AX104" s="110" t="e">
        <f ca="1">IF(COUNTIFS(【実施期間中】報告シート!$E$8:$E$15,別紙１_実施報告書!AX102,OFFSET(【実施期間中】報告シート!$F$8,,MATCH(別紙１_実施報告書!$C101,【実施期間中】報告シート!$H$5:$V$5,0)+1,13,1),1),1,0)</f>
        <v>#VALUE!</v>
      </c>
      <c r="AY104" s="110" t="e">
        <f ca="1">IF(COUNTIFS(【実施期間中】報告シート!$E$8:$E$15,別紙１_実施報告書!AY102,OFFSET(【実施期間中】報告シート!$F$8,,MATCH(別紙１_実施報告書!$C101,【実施期間中】報告シート!$H$5:$V$5,0)+1,13,1),1),1,0)</f>
        <v>#VALUE!</v>
      </c>
      <c r="AZ104" s="110" t="e">
        <f ca="1">IF(COUNTIFS(【実施期間中】報告シート!$E$8:$E$15,別紙１_実施報告書!AZ102,OFFSET(【実施期間中】報告シート!$F$8,,MATCH(別紙１_実施報告書!$C101,【実施期間中】報告シート!$H$5:$V$5,0)+1,13,1),1),1,0)</f>
        <v>#VALUE!</v>
      </c>
      <c r="BA104" s="110" t="e">
        <f ca="1">IF(COUNTIFS(【実施期間中】報告シート!$E$8:$E$15,別紙１_実施報告書!BA102,OFFSET(【実施期間中】報告シート!$F$8,,MATCH(別紙１_実施報告書!$C101,【実施期間中】報告シート!$H$5:$V$5,0)+1,13,1),1),1,0)</f>
        <v>#VALUE!</v>
      </c>
      <c r="BB104" s="110" t="e">
        <f ca="1">IF(COUNTIFS(【実施期間中】報告シート!$E$8:$E$15,別紙１_実施報告書!BB102,OFFSET(【実施期間中】報告シート!$F$8,,MATCH(別紙１_実施報告書!$C101,【実施期間中】報告シート!$H$5:$V$5,0)+1,13,1),1),1,0)</f>
        <v>#VALUE!</v>
      </c>
      <c r="BC104" s="67">
        <f ca="1">COUNTIFS($AE104:$BB104,1)</f>
        <v>0</v>
      </c>
    </row>
    <row r="105" spans="1:66" ht="16.8" thickBot="1">
      <c r="B105" s="73"/>
      <c r="C105" s="416" t="s">
        <v>178</v>
      </c>
      <c r="D105" s="417"/>
      <c r="E105" s="693" t="str">
        <f>【実施期間中】報告シート!J16</f>
        <v/>
      </c>
      <c r="F105" s="690"/>
      <c r="G105" s="690"/>
      <c r="H105" s="690"/>
      <c r="I105" s="690"/>
      <c r="J105" s="690"/>
      <c r="K105" s="690"/>
      <c r="L105" s="690"/>
      <c r="M105" s="690"/>
      <c r="N105" s="690"/>
      <c r="O105" s="397" t="s">
        <v>14</v>
      </c>
      <c r="P105" s="397"/>
      <c r="Q105" s="397"/>
      <c r="R105" s="397"/>
      <c r="S105" s="690" t="str">
        <f>【実施期間中】報告シート!J18</f>
        <v/>
      </c>
      <c r="T105" s="690"/>
      <c r="U105" s="690"/>
      <c r="V105" s="690"/>
      <c r="W105" s="690"/>
      <c r="X105" s="690"/>
      <c r="Y105" s="690"/>
      <c r="Z105" s="690"/>
      <c r="AA105" s="690"/>
      <c r="AB105" s="691"/>
      <c r="AC105" s="74"/>
    </row>
    <row r="106" spans="1:66" ht="45" customHeight="1" thickBot="1">
      <c r="B106" s="73"/>
      <c r="C106" s="405" t="s">
        <v>406</v>
      </c>
      <c r="D106" s="406"/>
      <c r="E106" s="714" t="str">
        <f>【実施期間中】報告シート!J19</f>
        <v/>
      </c>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8"/>
      <c r="AC106" s="74"/>
    </row>
    <row r="107" spans="1:66" ht="90" customHeight="1" thickBot="1">
      <c r="B107" s="73"/>
      <c r="C107" s="405" t="s">
        <v>179</v>
      </c>
      <c r="D107" s="406"/>
      <c r="E107" s="674" t="str">
        <f>【実施期間中】報告シート!J20</f>
        <v/>
      </c>
      <c r="F107" s="656"/>
      <c r="G107" s="656"/>
      <c r="H107" s="656"/>
      <c r="I107" s="656"/>
      <c r="J107" s="656"/>
      <c r="K107" s="656"/>
      <c r="L107" s="656"/>
      <c r="M107" s="656"/>
      <c r="N107" s="656"/>
      <c r="O107" s="656"/>
      <c r="P107" s="656"/>
      <c r="Q107" s="656"/>
      <c r="R107" s="656"/>
      <c r="S107" s="656"/>
      <c r="T107" s="656"/>
      <c r="U107" s="656"/>
      <c r="V107" s="656"/>
      <c r="W107" s="656"/>
      <c r="X107" s="656"/>
      <c r="Y107" s="656"/>
      <c r="Z107" s="656"/>
      <c r="AA107" s="656"/>
      <c r="AB107" s="657"/>
      <c r="AC107" s="74"/>
    </row>
    <row r="108" spans="1:66" ht="40.049999999999997" customHeight="1" thickBot="1">
      <c r="B108" s="73"/>
      <c r="C108" s="413" t="s">
        <v>414</v>
      </c>
      <c r="D108" s="291" t="s">
        <v>401</v>
      </c>
      <c r="E108" s="345" t="str">
        <f>【実施期間中】報告シート!J21</f>
        <v/>
      </c>
      <c r="F108" s="346"/>
      <c r="G108" s="346"/>
      <c r="H108" s="346"/>
      <c r="I108" s="346"/>
      <c r="J108" s="346"/>
      <c r="K108" s="346"/>
      <c r="L108" s="346"/>
      <c r="M108" s="346"/>
      <c r="N108" s="346"/>
      <c r="O108" s="346"/>
      <c r="P108" s="346"/>
      <c r="Q108" s="346"/>
      <c r="R108" s="346"/>
      <c r="S108" s="346"/>
      <c r="T108" s="346"/>
      <c r="U108" s="346"/>
      <c r="V108" s="346"/>
      <c r="W108" s="346"/>
      <c r="X108" s="346"/>
      <c r="Y108" s="346"/>
      <c r="Z108" s="346"/>
      <c r="AA108" s="346"/>
      <c r="AB108" s="347"/>
      <c r="AC108" s="74"/>
    </row>
    <row r="109" spans="1:66" ht="72" customHeight="1" thickBot="1">
      <c r="B109" s="73"/>
      <c r="C109" s="414"/>
      <c r="D109" s="292" t="s">
        <v>402</v>
      </c>
      <c r="E109" s="345" t="str">
        <f>【実施期間中】報告シート!J22</f>
        <v/>
      </c>
      <c r="F109" s="346"/>
      <c r="G109" s="346"/>
      <c r="H109" s="346"/>
      <c r="I109" s="346"/>
      <c r="J109" s="346"/>
      <c r="K109" s="346"/>
      <c r="L109" s="346"/>
      <c r="M109" s="346"/>
      <c r="N109" s="346"/>
      <c r="O109" s="346"/>
      <c r="P109" s="346"/>
      <c r="Q109" s="346"/>
      <c r="R109" s="346"/>
      <c r="S109" s="346"/>
      <c r="T109" s="346"/>
      <c r="U109" s="346"/>
      <c r="V109" s="346"/>
      <c r="W109" s="346"/>
      <c r="X109" s="346"/>
      <c r="Y109" s="346"/>
      <c r="Z109" s="346"/>
      <c r="AA109" s="346"/>
      <c r="AB109" s="347"/>
      <c r="AC109" s="74"/>
    </row>
    <row r="110" spans="1:66" s="67" customFormat="1" ht="45" customHeight="1">
      <c r="A110" s="63"/>
      <c r="B110" s="92"/>
      <c r="C110" s="416" t="s">
        <v>211</v>
      </c>
      <c r="D110" s="417"/>
      <c r="E110" s="668">
        <f>【実施期間中】報告シート!J27</f>
        <v>0</v>
      </c>
      <c r="F110" s="669"/>
      <c r="G110" s="669"/>
      <c r="H110" s="669"/>
      <c r="I110" s="669"/>
      <c r="J110" s="669"/>
      <c r="K110" s="669"/>
      <c r="L110" s="669"/>
      <c r="M110" s="669"/>
      <c r="N110" s="669"/>
      <c r="O110" s="669"/>
      <c r="P110" s="669"/>
      <c r="Q110" s="669"/>
      <c r="R110" s="669"/>
      <c r="S110" s="669"/>
      <c r="T110" s="669"/>
      <c r="U110" s="669"/>
      <c r="V110" s="669"/>
      <c r="W110" s="669"/>
      <c r="X110" s="669"/>
      <c r="Y110" s="669"/>
      <c r="Z110" s="669"/>
      <c r="AA110" s="669"/>
      <c r="AB110" s="670"/>
      <c r="AC110" s="95"/>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c r="BE110" s="63"/>
      <c r="BF110" s="63"/>
      <c r="BG110" s="63"/>
      <c r="BH110" s="63"/>
      <c r="BI110" s="63"/>
      <c r="BJ110" s="63"/>
      <c r="BK110" s="63"/>
      <c r="BL110" s="63"/>
      <c r="BM110" s="63"/>
      <c r="BN110" s="63"/>
    </row>
    <row r="111" spans="1:66" s="67" customFormat="1" ht="45" customHeight="1" thickBot="1">
      <c r="A111" s="63"/>
      <c r="B111" s="92"/>
      <c r="C111" s="418"/>
      <c r="D111" s="419"/>
      <c r="E111" s="671"/>
      <c r="F111" s="672"/>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3"/>
      <c r="AC111" s="95"/>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row>
    <row r="112" spans="1:66" ht="31.35" customHeight="1" thickBot="1">
      <c r="B112" s="73"/>
      <c r="C112" s="651" t="s">
        <v>403</v>
      </c>
      <c r="D112" s="652"/>
      <c r="E112" s="674" t="str">
        <f>【実施期間中】報告シート!J23</f>
        <v/>
      </c>
      <c r="F112" s="656"/>
      <c r="G112" s="656"/>
      <c r="H112" s="656"/>
      <c r="I112" s="656"/>
      <c r="J112" s="656"/>
      <c r="K112" s="656"/>
      <c r="L112" s="656"/>
      <c r="M112" s="656"/>
      <c r="N112" s="656"/>
      <c r="O112" s="656"/>
      <c r="P112" s="656"/>
      <c r="Q112" s="656"/>
      <c r="R112" s="656"/>
      <c r="S112" s="656"/>
      <c r="T112" s="656"/>
      <c r="U112" s="656"/>
      <c r="V112" s="656"/>
      <c r="W112" s="656"/>
      <c r="X112" s="656"/>
      <c r="Y112" s="656"/>
      <c r="Z112" s="656"/>
      <c r="AA112" s="656"/>
      <c r="AB112" s="657"/>
      <c r="AC112" s="74"/>
    </row>
    <row r="113" spans="2:29" ht="31.35" customHeight="1" thickBot="1">
      <c r="B113" s="73"/>
      <c r="C113" s="405" t="s">
        <v>419</v>
      </c>
      <c r="D113" s="406"/>
      <c r="E113" s="674">
        <f>【実施期間中】報告シート!J24</f>
        <v>0</v>
      </c>
      <c r="F113" s="656"/>
      <c r="G113" s="656"/>
      <c r="H113" s="656"/>
      <c r="I113" s="656"/>
      <c r="J113" s="656"/>
      <c r="K113" s="656"/>
      <c r="L113" s="656"/>
      <c r="M113" s="656"/>
      <c r="N113" s="656"/>
      <c r="O113" s="656"/>
      <c r="P113" s="656"/>
      <c r="Q113" s="656"/>
      <c r="R113" s="656"/>
      <c r="S113" s="656"/>
      <c r="T113" s="656"/>
      <c r="U113" s="656"/>
      <c r="V113" s="656"/>
      <c r="W113" s="656"/>
      <c r="X113" s="656"/>
      <c r="Y113" s="656"/>
      <c r="Z113" s="656"/>
      <c r="AA113" s="656"/>
      <c r="AB113" s="657"/>
      <c r="AC113" s="74"/>
    </row>
    <row r="114" spans="2:29" ht="14.7" customHeight="1">
      <c r="B114" s="73"/>
      <c r="C114" s="416" t="s">
        <v>314</v>
      </c>
      <c r="D114" s="417"/>
      <c r="E114" s="658" t="s">
        <v>313</v>
      </c>
      <c r="F114" s="659"/>
      <c r="G114" s="659" t="s">
        <v>161</v>
      </c>
      <c r="H114" s="659"/>
      <c r="I114" s="396" t="s">
        <v>180</v>
      </c>
      <c r="J114" s="397"/>
      <c r="K114" s="662" t="str">
        <f>【実施期間中】報告シート!J28</f>
        <v/>
      </c>
      <c r="L114" s="662"/>
      <c r="M114" s="662"/>
      <c r="N114" s="184"/>
      <c r="O114" s="184"/>
      <c r="P114" s="183"/>
      <c r="Q114" s="183"/>
      <c r="R114" s="185"/>
      <c r="S114" s="185"/>
      <c r="T114" s="186"/>
      <c r="U114" s="187"/>
      <c r="V114" s="188"/>
      <c r="W114" s="188"/>
      <c r="X114" s="188"/>
      <c r="Y114" s="188"/>
      <c r="Z114" s="188"/>
      <c r="AA114" s="188"/>
      <c r="AB114" s="112"/>
      <c r="AC114" s="74"/>
    </row>
    <row r="115" spans="2:29" ht="14.7" customHeight="1" thickBot="1">
      <c r="B115" s="73"/>
      <c r="C115" s="410"/>
      <c r="D115" s="412"/>
      <c r="E115" s="660"/>
      <c r="F115" s="661"/>
      <c r="G115" s="663" t="s">
        <v>295</v>
      </c>
      <c r="H115" s="663"/>
      <c r="I115" s="664" t="s">
        <v>180</v>
      </c>
      <c r="J115" s="665"/>
      <c r="K115" s="666" t="str">
        <f>【実施期間中】報告シート!J29</f>
        <v/>
      </c>
      <c r="L115" s="666"/>
      <c r="M115" s="666"/>
      <c r="N115" s="212"/>
      <c r="O115" s="212"/>
      <c r="P115" s="212"/>
      <c r="Q115" s="212"/>
      <c r="R115" s="212"/>
      <c r="S115" s="212"/>
      <c r="T115" s="212"/>
      <c r="U115" s="212"/>
      <c r="V115" s="212"/>
      <c r="W115" s="212"/>
      <c r="X115" s="212"/>
      <c r="Y115" s="212"/>
      <c r="Z115" s="212"/>
      <c r="AA115" s="212"/>
      <c r="AB115" s="213"/>
      <c r="AC115" s="74"/>
    </row>
    <row r="116" spans="2:29" ht="64.95" customHeight="1" thickBot="1">
      <c r="B116" s="73"/>
      <c r="C116" s="410"/>
      <c r="D116" s="412"/>
      <c r="E116" s="358" t="s">
        <v>315</v>
      </c>
      <c r="F116" s="359"/>
      <c r="G116" s="359"/>
      <c r="H116" s="360"/>
      <c r="I116" s="667" t="str">
        <f>【実施期間中】報告シート!J31</f>
        <v/>
      </c>
      <c r="J116" s="376"/>
      <c r="K116" s="376"/>
      <c r="L116" s="376"/>
      <c r="M116" s="376"/>
      <c r="N116" s="376"/>
      <c r="O116" s="376"/>
      <c r="P116" s="376"/>
      <c r="Q116" s="376"/>
      <c r="R116" s="376"/>
      <c r="S116" s="376"/>
      <c r="T116" s="376"/>
      <c r="U116" s="376"/>
      <c r="V116" s="376"/>
      <c r="W116" s="376"/>
      <c r="X116" s="376"/>
      <c r="Y116" s="376"/>
      <c r="Z116" s="376"/>
      <c r="AA116" s="376"/>
      <c r="AB116" s="377"/>
      <c r="AC116" s="74"/>
    </row>
    <row r="117" spans="2:29" ht="14.7" customHeight="1">
      <c r="B117" s="73"/>
      <c r="C117" s="410"/>
      <c r="D117" s="412"/>
      <c r="E117" s="658" t="s">
        <v>316</v>
      </c>
      <c r="F117" s="659"/>
      <c r="G117" s="659" t="s">
        <v>161</v>
      </c>
      <c r="H117" s="659"/>
      <c r="I117" s="396" t="s">
        <v>180</v>
      </c>
      <c r="J117" s="397"/>
      <c r="K117" s="662">
        <f>【実施期間中】報告シート!J32</f>
        <v>0</v>
      </c>
      <c r="L117" s="662"/>
      <c r="M117" s="662"/>
      <c r="N117" s="214"/>
      <c r="O117" s="214"/>
      <c r="P117" s="214"/>
      <c r="Q117" s="214"/>
      <c r="R117" s="214"/>
      <c r="S117" s="214"/>
      <c r="T117" s="214"/>
      <c r="U117" s="214"/>
      <c r="V117" s="214"/>
      <c r="W117" s="214"/>
      <c r="X117" s="214"/>
      <c r="Y117" s="214"/>
      <c r="Z117" s="214"/>
      <c r="AA117" s="214"/>
      <c r="AB117" s="215"/>
      <c r="AC117" s="74"/>
    </row>
    <row r="118" spans="2:29" ht="14.7" customHeight="1" thickBot="1">
      <c r="B118" s="73"/>
      <c r="C118" s="410"/>
      <c r="D118" s="412"/>
      <c r="E118" s="660"/>
      <c r="F118" s="661"/>
      <c r="G118" s="663" t="s">
        <v>295</v>
      </c>
      <c r="H118" s="663"/>
      <c r="I118" s="664" t="s">
        <v>180</v>
      </c>
      <c r="J118" s="665"/>
      <c r="K118" s="666">
        <f>【実施期間中】報告シート!J33</f>
        <v>0</v>
      </c>
      <c r="L118" s="666"/>
      <c r="M118" s="666"/>
      <c r="N118" s="216"/>
      <c r="O118" s="216"/>
      <c r="P118" s="216"/>
      <c r="Q118" s="216"/>
      <c r="R118" s="216"/>
      <c r="S118" s="216"/>
      <c r="T118" s="216"/>
      <c r="U118" s="216"/>
      <c r="V118" s="216"/>
      <c r="W118" s="216"/>
      <c r="X118" s="216"/>
      <c r="Y118" s="216"/>
      <c r="Z118" s="216"/>
      <c r="AA118" s="216"/>
      <c r="AB118" s="217"/>
      <c r="AC118" s="74"/>
    </row>
    <row r="119" spans="2:29" ht="64.95" customHeight="1" thickBot="1">
      <c r="B119" s="73"/>
      <c r="C119" s="410"/>
      <c r="D119" s="412"/>
      <c r="E119" s="358" t="s">
        <v>145</v>
      </c>
      <c r="F119" s="359"/>
      <c r="G119" s="359"/>
      <c r="H119" s="359"/>
      <c r="I119" s="655">
        <f>【実施期間中】報告シート!J34</f>
        <v>0</v>
      </c>
      <c r="J119" s="656"/>
      <c r="K119" s="656"/>
      <c r="L119" s="656"/>
      <c r="M119" s="656"/>
      <c r="N119" s="656"/>
      <c r="O119" s="656"/>
      <c r="P119" s="656"/>
      <c r="Q119" s="656"/>
      <c r="R119" s="656"/>
      <c r="S119" s="656"/>
      <c r="T119" s="656"/>
      <c r="U119" s="656"/>
      <c r="V119" s="656"/>
      <c r="W119" s="656"/>
      <c r="X119" s="656"/>
      <c r="Y119" s="656"/>
      <c r="Z119" s="656"/>
      <c r="AA119" s="656"/>
      <c r="AB119" s="657"/>
      <c r="AC119" s="74"/>
    </row>
    <row r="120" spans="2:29" ht="64.95" customHeight="1" thickBot="1">
      <c r="B120" s="73"/>
      <c r="C120" s="418"/>
      <c r="D120" s="419"/>
      <c r="E120" s="358" t="s">
        <v>315</v>
      </c>
      <c r="F120" s="359"/>
      <c r="G120" s="359"/>
      <c r="H120" s="360"/>
      <c r="I120" s="681">
        <f>【実施期間中】報告シート!J35</f>
        <v>0</v>
      </c>
      <c r="J120" s="682"/>
      <c r="K120" s="682"/>
      <c r="L120" s="682"/>
      <c r="M120" s="682"/>
      <c r="N120" s="682"/>
      <c r="O120" s="682"/>
      <c r="P120" s="682"/>
      <c r="Q120" s="682"/>
      <c r="R120" s="682"/>
      <c r="S120" s="682"/>
      <c r="T120" s="682"/>
      <c r="U120" s="682"/>
      <c r="V120" s="682"/>
      <c r="W120" s="682"/>
      <c r="X120" s="682"/>
      <c r="Y120" s="682"/>
      <c r="Z120" s="682"/>
      <c r="AA120" s="682"/>
      <c r="AB120" s="683"/>
      <c r="AC120" s="74"/>
    </row>
    <row r="121" spans="2:29" ht="15" customHeight="1" thickBot="1">
      <c r="B121" s="73"/>
      <c r="C121" s="416" t="s">
        <v>292</v>
      </c>
      <c r="D121" s="417"/>
      <c r="E121" s="441" t="s">
        <v>313</v>
      </c>
      <c r="F121" s="441"/>
      <c r="G121" s="441"/>
      <c r="H121" s="654"/>
      <c r="I121" s="365">
        <f>別紙１_実施計画書!I99</f>
        <v>0</v>
      </c>
      <c r="J121" s="365"/>
      <c r="K121" s="365"/>
      <c r="L121" s="365"/>
      <c r="M121" s="365"/>
      <c r="N121" s="365"/>
      <c r="O121" s="76" t="s">
        <v>144</v>
      </c>
      <c r="P121" s="76"/>
      <c r="Q121" s="77"/>
      <c r="R121" s="88"/>
      <c r="S121" s="88"/>
      <c r="T121" s="88"/>
      <c r="U121" s="88"/>
      <c r="V121" s="75"/>
      <c r="W121" s="75"/>
      <c r="X121" s="77"/>
      <c r="Y121" s="77"/>
      <c r="Z121" s="77"/>
      <c r="AA121" s="77"/>
      <c r="AB121" s="78"/>
      <c r="AC121" s="74"/>
    </row>
    <row r="122" spans="2:29" ht="16.2" customHeight="1">
      <c r="B122" s="73"/>
      <c r="C122" s="410"/>
      <c r="D122" s="412"/>
      <c r="E122" s="367" t="s">
        <v>317</v>
      </c>
      <c r="F122" s="367"/>
      <c r="G122" s="367"/>
      <c r="H122" s="368"/>
      <c r="I122" s="375">
        <f>別紙１_実施計画書!I101</f>
        <v>0</v>
      </c>
      <c r="J122" s="376"/>
      <c r="K122" s="376"/>
      <c r="L122" s="376"/>
      <c r="M122" s="376"/>
      <c r="N122" s="376"/>
      <c r="O122" s="376"/>
      <c r="P122" s="376"/>
      <c r="Q122" s="376"/>
      <c r="R122" s="376"/>
      <c r="S122" s="376"/>
      <c r="T122" s="376"/>
      <c r="U122" s="376"/>
      <c r="V122" s="376"/>
      <c r="W122" s="376"/>
      <c r="X122" s="376"/>
      <c r="Y122" s="376"/>
      <c r="Z122" s="376"/>
      <c r="AA122" s="376"/>
      <c r="AB122" s="377"/>
      <c r="AC122" s="74"/>
    </row>
    <row r="123" spans="2:29" ht="16.2" customHeight="1">
      <c r="B123" s="73"/>
      <c r="C123" s="410"/>
      <c r="D123" s="412"/>
      <c r="E123" s="370"/>
      <c r="F123" s="370"/>
      <c r="G123" s="370"/>
      <c r="H123" s="371"/>
      <c r="I123" s="378"/>
      <c r="J123" s="379"/>
      <c r="K123" s="379"/>
      <c r="L123" s="379"/>
      <c r="M123" s="379"/>
      <c r="N123" s="379"/>
      <c r="O123" s="379"/>
      <c r="P123" s="379"/>
      <c r="Q123" s="379"/>
      <c r="R123" s="379"/>
      <c r="S123" s="379"/>
      <c r="T123" s="379"/>
      <c r="U123" s="379"/>
      <c r="V123" s="379"/>
      <c r="W123" s="379"/>
      <c r="X123" s="379"/>
      <c r="Y123" s="379"/>
      <c r="Z123" s="379"/>
      <c r="AA123" s="379"/>
      <c r="AB123" s="380"/>
      <c r="AC123" s="74"/>
    </row>
    <row r="124" spans="2:29" ht="16.2" customHeight="1">
      <c r="B124" s="73"/>
      <c r="C124" s="410"/>
      <c r="D124" s="412"/>
      <c r="E124" s="370"/>
      <c r="F124" s="370"/>
      <c r="G124" s="370"/>
      <c r="H124" s="371"/>
      <c r="I124" s="378"/>
      <c r="J124" s="379"/>
      <c r="K124" s="379"/>
      <c r="L124" s="379"/>
      <c r="M124" s="379"/>
      <c r="N124" s="379"/>
      <c r="O124" s="379"/>
      <c r="P124" s="379"/>
      <c r="Q124" s="379"/>
      <c r="R124" s="379"/>
      <c r="S124" s="379"/>
      <c r="T124" s="379"/>
      <c r="U124" s="379"/>
      <c r="V124" s="379"/>
      <c r="W124" s="379"/>
      <c r="X124" s="379"/>
      <c r="Y124" s="379"/>
      <c r="Z124" s="379"/>
      <c r="AA124" s="379"/>
      <c r="AB124" s="380"/>
      <c r="AC124" s="74"/>
    </row>
    <row r="125" spans="2:29" ht="16.2" customHeight="1" thickBot="1">
      <c r="B125" s="73"/>
      <c r="C125" s="410"/>
      <c r="D125" s="412"/>
      <c r="E125" s="373"/>
      <c r="F125" s="373"/>
      <c r="G125" s="373"/>
      <c r="H125" s="374"/>
      <c r="I125" s="381"/>
      <c r="J125" s="382"/>
      <c r="K125" s="382"/>
      <c r="L125" s="382"/>
      <c r="M125" s="382"/>
      <c r="N125" s="382"/>
      <c r="O125" s="382"/>
      <c r="P125" s="382"/>
      <c r="Q125" s="382"/>
      <c r="R125" s="382"/>
      <c r="S125" s="382"/>
      <c r="T125" s="382"/>
      <c r="U125" s="382"/>
      <c r="V125" s="382"/>
      <c r="W125" s="382"/>
      <c r="X125" s="382"/>
      <c r="Y125" s="382"/>
      <c r="Z125" s="382"/>
      <c r="AA125" s="382"/>
      <c r="AB125" s="383"/>
      <c r="AC125" s="74"/>
    </row>
    <row r="126" spans="2:29" ht="15.6" customHeight="1" thickBot="1">
      <c r="B126" s="73"/>
      <c r="C126" s="410"/>
      <c r="D126" s="412"/>
      <c r="E126" s="441" t="s">
        <v>318</v>
      </c>
      <c r="F126" s="441"/>
      <c r="G126" s="441"/>
      <c r="H126" s="654"/>
      <c r="I126" s="365">
        <f>【実施期間中】報告シート!J39</f>
        <v>0</v>
      </c>
      <c r="J126" s="365"/>
      <c r="K126" s="365"/>
      <c r="L126" s="365"/>
      <c r="M126" s="365"/>
      <c r="N126" s="365"/>
      <c r="O126" s="76" t="s">
        <v>144</v>
      </c>
      <c r="P126" s="76"/>
      <c r="Q126" s="77"/>
      <c r="R126" s="88"/>
      <c r="S126" s="88"/>
      <c r="T126" s="88"/>
      <c r="U126" s="88"/>
      <c r="V126" s="75"/>
      <c r="W126" s="75"/>
      <c r="X126" s="77"/>
      <c r="Y126" s="77"/>
      <c r="Z126" s="77"/>
      <c r="AA126" s="77"/>
      <c r="AB126" s="78"/>
      <c r="AC126" s="74"/>
    </row>
    <row r="127" spans="2:29" ht="64.95" customHeight="1" thickBot="1">
      <c r="B127" s="73"/>
      <c r="C127" s="410"/>
      <c r="D127" s="412"/>
      <c r="E127" s="359" t="s">
        <v>145</v>
      </c>
      <c r="F127" s="359"/>
      <c r="G127" s="359"/>
      <c r="H127" s="359"/>
      <c r="I127" s="655">
        <f>【実施期間中】報告シート!J40</f>
        <v>0</v>
      </c>
      <c r="J127" s="656"/>
      <c r="K127" s="656"/>
      <c r="L127" s="656"/>
      <c r="M127" s="656"/>
      <c r="N127" s="656"/>
      <c r="O127" s="656"/>
      <c r="P127" s="656"/>
      <c r="Q127" s="656"/>
      <c r="R127" s="656"/>
      <c r="S127" s="656"/>
      <c r="T127" s="656"/>
      <c r="U127" s="656"/>
      <c r="V127" s="656"/>
      <c r="W127" s="656"/>
      <c r="X127" s="656"/>
      <c r="Y127" s="656"/>
      <c r="Z127" s="656"/>
      <c r="AA127" s="656"/>
      <c r="AB127" s="657"/>
      <c r="AC127" s="74"/>
    </row>
    <row r="128" spans="2:29" ht="16.2" customHeight="1">
      <c r="B128" s="73"/>
      <c r="C128" s="410"/>
      <c r="D128" s="412"/>
      <c r="E128" s="366" t="s">
        <v>315</v>
      </c>
      <c r="F128" s="367"/>
      <c r="G128" s="367"/>
      <c r="H128" s="368"/>
      <c r="I128" s="376">
        <f>【実施期間中】報告シート!J41</f>
        <v>0</v>
      </c>
      <c r="J128" s="376"/>
      <c r="K128" s="376"/>
      <c r="L128" s="376"/>
      <c r="M128" s="376"/>
      <c r="N128" s="376"/>
      <c r="O128" s="376"/>
      <c r="P128" s="376"/>
      <c r="Q128" s="376"/>
      <c r="R128" s="376"/>
      <c r="S128" s="376"/>
      <c r="T128" s="376"/>
      <c r="U128" s="376"/>
      <c r="V128" s="376"/>
      <c r="W128" s="376"/>
      <c r="X128" s="376"/>
      <c r="Y128" s="376"/>
      <c r="Z128" s="376"/>
      <c r="AA128" s="376"/>
      <c r="AB128" s="377"/>
      <c r="AC128" s="74"/>
    </row>
    <row r="129" spans="1:66" ht="16.2" customHeight="1">
      <c r="B129" s="73"/>
      <c r="C129" s="410"/>
      <c r="D129" s="412"/>
      <c r="E129" s="369"/>
      <c r="F129" s="370"/>
      <c r="G129" s="370"/>
      <c r="H129" s="371"/>
      <c r="I129" s="379"/>
      <c r="J129" s="379"/>
      <c r="K129" s="379"/>
      <c r="L129" s="379"/>
      <c r="M129" s="379"/>
      <c r="N129" s="379"/>
      <c r="O129" s="379"/>
      <c r="P129" s="379"/>
      <c r="Q129" s="379"/>
      <c r="R129" s="379"/>
      <c r="S129" s="379"/>
      <c r="T129" s="379"/>
      <c r="U129" s="379"/>
      <c r="V129" s="379"/>
      <c r="W129" s="379"/>
      <c r="X129" s="379"/>
      <c r="Y129" s="379"/>
      <c r="Z129" s="379"/>
      <c r="AA129" s="379"/>
      <c r="AB129" s="380"/>
      <c r="AC129" s="74"/>
    </row>
    <row r="130" spans="1:66" ht="16.2" customHeight="1">
      <c r="B130" s="73"/>
      <c r="C130" s="410"/>
      <c r="D130" s="412"/>
      <c r="E130" s="369"/>
      <c r="F130" s="370"/>
      <c r="G130" s="370"/>
      <c r="H130" s="371"/>
      <c r="I130" s="379"/>
      <c r="J130" s="379"/>
      <c r="K130" s="379"/>
      <c r="L130" s="379"/>
      <c r="M130" s="379"/>
      <c r="N130" s="379"/>
      <c r="O130" s="379"/>
      <c r="P130" s="379"/>
      <c r="Q130" s="379"/>
      <c r="R130" s="379"/>
      <c r="S130" s="379"/>
      <c r="T130" s="379"/>
      <c r="U130" s="379"/>
      <c r="V130" s="379"/>
      <c r="W130" s="379"/>
      <c r="X130" s="379"/>
      <c r="Y130" s="379"/>
      <c r="Z130" s="379"/>
      <c r="AA130" s="379"/>
      <c r="AB130" s="380"/>
      <c r="AC130" s="74"/>
    </row>
    <row r="131" spans="1:66" ht="16.2" customHeight="1" thickBot="1">
      <c r="B131" s="73"/>
      <c r="C131" s="418"/>
      <c r="D131" s="419"/>
      <c r="E131" s="372"/>
      <c r="F131" s="373"/>
      <c r="G131" s="373"/>
      <c r="H131" s="374"/>
      <c r="I131" s="382"/>
      <c r="J131" s="382"/>
      <c r="K131" s="382"/>
      <c r="L131" s="382"/>
      <c r="M131" s="382"/>
      <c r="N131" s="382"/>
      <c r="O131" s="382"/>
      <c r="P131" s="382"/>
      <c r="Q131" s="382"/>
      <c r="R131" s="382"/>
      <c r="S131" s="382"/>
      <c r="T131" s="382"/>
      <c r="U131" s="382"/>
      <c r="V131" s="382"/>
      <c r="W131" s="382"/>
      <c r="X131" s="382"/>
      <c r="Y131" s="382"/>
      <c r="Z131" s="382"/>
      <c r="AA131" s="382"/>
      <c r="AB131" s="383"/>
      <c r="AC131" s="74"/>
    </row>
    <row r="132" spans="1:66" s="67" customFormat="1" ht="19.2" customHeight="1" thickBot="1">
      <c r="A132" s="63"/>
      <c r="B132" s="92"/>
      <c r="C132" s="676"/>
      <c r="D132" s="676"/>
      <c r="E132" s="676"/>
      <c r="F132" s="676"/>
      <c r="G132" s="676"/>
      <c r="H132" s="676"/>
      <c r="I132" s="676"/>
      <c r="J132" s="676"/>
      <c r="K132" s="676"/>
      <c r="L132" s="676"/>
      <c r="M132" s="676"/>
      <c r="N132" s="676"/>
      <c r="O132" s="676"/>
      <c r="P132" s="676"/>
      <c r="Q132" s="676"/>
      <c r="R132" s="676"/>
      <c r="S132" s="676"/>
      <c r="T132" s="676"/>
      <c r="U132" s="676"/>
      <c r="V132" s="676"/>
      <c r="W132" s="676"/>
      <c r="X132" s="676"/>
      <c r="Y132" s="676"/>
      <c r="Z132" s="676"/>
      <c r="AA132" s="137"/>
      <c r="AB132" s="137"/>
      <c r="AC132" s="95"/>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row>
    <row r="133" spans="1:66" s="67" customFormat="1" ht="15" customHeight="1" thickBot="1">
      <c r="A133" s="63"/>
      <c r="B133" s="92"/>
      <c r="C133" s="425" t="s">
        <v>174</v>
      </c>
      <c r="D133" s="427"/>
      <c r="E133" s="425" t="s">
        <v>175</v>
      </c>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7"/>
      <c r="AC133" s="95"/>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row>
    <row r="134" spans="1:66" s="67" customFormat="1" ht="31.2" customHeight="1" thickBot="1">
      <c r="A134" s="63"/>
      <c r="B134" s="92"/>
      <c r="C134" s="105" t="s">
        <v>183</v>
      </c>
      <c r="D134" s="106" t="s">
        <v>177</v>
      </c>
      <c r="E134" s="674" t="str">
        <f>【実施期間中】報告シート!K7</f>
        <v/>
      </c>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7"/>
      <c r="AC134" s="138"/>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row>
    <row r="135" spans="1:66" ht="16.8" thickBot="1">
      <c r="B135" s="73"/>
      <c r="C135" s="410" t="s">
        <v>274</v>
      </c>
      <c r="D135" s="412"/>
      <c r="E135" s="675" t="s">
        <v>305</v>
      </c>
      <c r="F135" s="675"/>
      <c r="G135" s="675"/>
      <c r="H135" s="675" t="s">
        <v>306</v>
      </c>
      <c r="I135" s="675"/>
      <c r="J135" s="675"/>
      <c r="K135" s="675" t="s">
        <v>307</v>
      </c>
      <c r="L135" s="675"/>
      <c r="M135" s="675"/>
      <c r="N135" s="675" t="s">
        <v>308</v>
      </c>
      <c r="O135" s="675"/>
      <c r="P135" s="675"/>
      <c r="Q135" s="675" t="s">
        <v>309</v>
      </c>
      <c r="R135" s="675"/>
      <c r="S135" s="675"/>
      <c r="T135" s="675" t="s">
        <v>310</v>
      </c>
      <c r="U135" s="675"/>
      <c r="V135" s="675"/>
      <c r="W135" s="675" t="s">
        <v>311</v>
      </c>
      <c r="X135" s="675"/>
      <c r="Y135" s="675"/>
      <c r="Z135" s="675" t="s">
        <v>312</v>
      </c>
      <c r="AA135" s="675"/>
      <c r="AB135" s="685"/>
      <c r="AC135" s="81"/>
      <c r="AE135" s="96" t="s">
        <v>282</v>
      </c>
      <c r="AF135" s="97" t="s">
        <v>283</v>
      </c>
      <c r="AG135" s="97" t="s">
        <v>284</v>
      </c>
      <c r="AH135" s="97" t="s">
        <v>285</v>
      </c>
      <c r="AI135" s="97" t="s">
        <v>286</v>
      </c>
      <c r="AJ135" s="97" t="s">
        <v>287</v>
      </c>
      <c r="AK135" s="97" t="s">
        <v>288</v>
      </c>
      <c r="AL135" s="98" t="s">
        <v>289</v>
      </c>
      <c r="AM135" s="210"/>
      <c r="AN135" s="97"/>
      <c r="AO135" s="82"/>
      <c r="AP135" s="98"/>
      <c r="AQ135" s="96"/>
      <c r="AR135" s="97"/>
      <c r="AS135" s="97"/>
      <c r="AT135" s="97"/>
      <c r="AU135" s="97"/>
      <c r="AV135" s="97"/>
      <c r="AW135" s="97"/>
      <c r="AX135" s="97"/>
      <c r="AY135" s="97"/>
      <c r="AZ135" s="97"/>
      <c r="BA135" s="82"/>
      <c r="BB135" s="98"/>
      <c r="BE135" s="107" t="s">
        <v>25</v>
      </c>
      <c r="BF135" s="108" t="s">
        <v>27</v>
      </c>
      <c r="BG135" s="109" t="s">
        <v>26</v>
      </c>
    </row>
    <row r="136" spans="1:66" ht="19.2" customHeight="1" thickBot="1">
      <c r="B136" s="73"/>
      <c r="C136" s="410"/>
      <c r="D136" s="412"/>
      <c r="E136" s="675"/>
      <c r="F136" s="675"/>
      <c r="G136" s="675"/>
      <c r="H136" s="675"/>
      <c r="I136" s="675"/>
      <c r="J136" s="675"/>
      <c r="K136" s="675"/>
      <c r="L136" s="675"/>
      <c r="M136" s="675"/>
      <c r="N136" s="675"/>
      <c r="O136" s="675"/>
      <c r="P136" s="675"/>
      <c r="Q136" s="675"/>
      <c r="R136" s="675"/>
      <c r="S136" s="675"/>
      <c r="T136" s="675"/>
      <c r="U136" s="675"/>
      <c r="V136" s="675"/>
      <c r="W136" s="675"/>
      <c r="X136" s="675"/>
      <c r="Y136" s="675"/>
      <c r="Z136" s="675"/>
      <c r="AA136" s="675"/>
      <c r="AB136" s="685"/>
      <c r="AC136" s="81"/>
      <c r="AE136" s="99" t="s">
        <v>253</v>
      </c>
      <c r="AF136" s="100" t="s">
        <v>254</v>
      </c>
      <c r="AG136" s="100" t="s">
        <v>276</v>
      </c>
      <c r="AH136" s="100" t="s">
        <v>277</v>
      </c>
      <c r="AI136" s="100" t="s">
        <v>278</v>
      </c>
      <c r="AJ136" s="101" t="s">
        <v>258</v>
      </c>
      <c r="AK136" s="100" t="s">
        <v>280</v>
      </c>
      <c r="AL136" s="103" t="s">
        <v>281</v>
      </c>
      <c r="AM136" s="211"/>
      <c r="AN136" s="102"/>
      <c r="AO136" s="102"/>
      <c r="AP136" s="103"/>
      <c r="AQ136" s="99"/>
      <c r="AR136" s="100"/>
      <c r="AS136" s="100"/>
      <c r="AT136" s="100"/>
      <c r="AU136" s="100"/>
      <c r="AV136" s="101"/>
      <c r="AW136" s="100"/>
      <c r="AX136" s="100"/>
      <c r="AY136" s="101"/>
      <c r="AZ136" s="102"/>
      <c r="BA136" s="102"/>
      <c r="BB136" s="103"/>
      <c r="BE136" s="104" t="e">
        <f ca="1">IF(COUNTIFS(【実施期間中】報告シート!#REF!,別紙１_実施報告書!BE135,OFFSET(【実施期間中】報告シート!#REF!,,MATCH(別紙１_実施報告書!$C134,【実施期間中】報告シート!$H$5:$V$5,0)+1,3,1),1),1,0)</f>
        <v>#REF!</v>
      </c>
      <c r="BF136" s="104" t="e">
        <f ca="1">IF(COUNTIFS(【実施期間中】報告シート!#REF!,別紙１_実施報告書!BF135,OFFSET(【実施期間中】報告シート!#REF!,,MATCH(別紙１_実施報告書!$C134,【実施期間中】報告シート!$H$5:$V$5,0)+1,3,1),1),1,0)</f>
        <v>#REF!</v>
      </c>
      <c r="BG136" s="104" t="e">
        <f ca="1">IF(COUNTIFS(【実施期間中】報告シート!#REF!,別紙１_実施報告書!BG135,OFFSET(【実施期間中】報告シート!#REF!,,MATCH(別紙１_実施報告書!$C134,【実施期間中】報告シート!$H$5:$V$5,0)+1,3,1),1),1,0)</f>
        <v>#REF!</v>
      </c>
      <c r="BH136" s="63">
        <f ca="1">COUNTIFS($BE136:$BG136,1)</f>
        <v>0</v>
      </c>
    </row>
    <row r="137" spans="1:66" ht="17.7" customHeight="1" thickBot="1">
      <c r="B137" s="73"/>
      <c r="C137" s="410"/>
      <c r="D137" s="412"/>
      <c r="E137" s="677"/>
      <c r="F137" s="678"/>
      <c r="G137" s="679"/>
      <c r="H137" s="680"/>
      <c r="I137" s="678"/>
      <c r="J137" s="679"/>
      <c r="K137" s="680"/>
      <c r="L137" s="678"/>
      <c r="M137" s="679"/>
      <c r="N137" s="680"/>
      <c r="O137" s="678"/>
      <c r="P137" s="679"/>
      <c r="Q137" s="680"/>
      <c r="R137" s="678"/>
      <c r="S137" s="679"/>
      <c r="T137" s="680"/>
      <c r="U137" s="678"/>
      <c r="V137" s="679"/>
      <c r="W137" s="680"/>
      <c r="X137" s="678"/>
      <c r="Y137" s="679"/>
      <c r="Z137" s="680"/>
      <c r="AA137" s="678"/>
      <c r="AB137" s="684"/>
      <c r="AC137" s="81"/>
      <c r="AE137" s="110">
        <f ca="1">IF(COUNTIFS(【実施期間中】報告シート!$E$8:$E$15,別紙１_実施報告書!AE135,OFFSET(【実施期間中】報告シート!$F$8,,MATCH(別紙１_実施報告書!$C134,【実施期間中】報告シート!$H$5:$V$5,0)+1,8,1),1),1,0)</f>
        <v>0</v>
      </c>
      <c r="AF137" s="110">
        <f ca="1">IF(COUNTIFS(【実施期間中】報告シート!$E$8:$E$15,別紙１_実施報告書!AF135,OFFSET(【実施期間中】報告シート!$F$8,,MATCH(別紙１_実施報告書!$C134,【実施期間中】報告シート!$H$5:$V$5,0)+1,8,1),1),1,0)</f>
        <v>0</v>
      </c>
      <c r="AG137" s="110">
        <f ca="1">IF(COUNTIFS(【実施期間中】報告シート!$E$8:$E$15,別紙１_実施報告書!AG135,OFFSET(【実施期間中】報告シート!$F$8,,MATCH(別紙１_実施報告書!$C134,【実施期間中】報告シート!$H$5:$V$5,0)+1,8,1),1),1,0)</f>
        <v>0</v>
      </c>
      <c r="AH137" s="110">
        <f ca="1">IF(COUNTIFS(【実施期間中】報告シート!$E$8:$E$15,別紙１_実施報告書!AH135,OFFSET(【実施期間中】報告シート!$F$8,,MATCH(別紙１_実施報告書!$C134,【実施期間中】報告シート!$H$5:$V$5,0)+1,8,1),1),1,0)</f>
        <v>0</v>
      </c>
      <c r="AI137" s="110">
        <f ca="1">IF(COUNTIFS(【実施期間中】報告シート!$E$8:$E$15,別紙１_実施報告書!AI135,OFFSET(【実施期間中】報告シート!$F$8,,MATCH(別紙１_実施報告書!$C134,【実施期間中】報告シート!$H$5:$V$5,0)+1,8,1),1),1,0)</f>
        <v>0</v>
      </c>
      <c r="AJ137" s="110">
        <f ca="1">IF(COUNTIFS(【実施期間中】報告シート!$E$8:$E$15,別紙１_実施報告書!AJ135,OFFSET(【実施期間中】報告シート!$F$8,,MATCH(別紙１_実施報告書!$C134,【実施期間中】報告シート!$H$5:$V$5,0)+1,8,1),1),1,0)</f>
        <v>0</v>
      </c>
      <c r="AK137" s="110">
        <f ca="1">IF(COUNTIFS(【実施期間中】報告シート!$E$8:$E$15,別紙１_実施報告書!AK135,OFFSET(【実施期間中】報告シート!$F$8,,MATCH(別紙１_実施報告書!$C134,【実施期間中】報告シート!$H$5:$V$5,0)+1,8,1),1),1,0)</f>
        <v>0</v>
      </c>
      <c r="AL137" s="110">
        <f ca="1">IF(COUNTIFS(【実施期間中】報告シート!$E$8:$E$15,別紙１_実施報告書!AL135,OFFSET(【実施期間中】報告シート!$F$8,,MATCH(別紙１_実施報告書!$C134,【実施期間中】報告シート!$H$5:$V$5,0)+1,8,1),1),1,0)</f>
        <v>0</v>
      </c>
      <c r="AM137" s="110" t="e">
        <f ca="1">IF(COUNTIFS(【実施期間中】報告シート!$E$8:$E$15,別紙１_実施報告書!AM135,OFFSET(【実施期間中】報告シート!$F$8,,MATCH(別紙１_実施報告書!$C134,【実施期間中】報告シート!$H$5:$V$5,0)+1,13,1),1),1,0)</f>
        <v>#VALUE!</v>
      </c>
      <c r="AN137" s="110" t="e">
        <f ca="1">IF(COUNTIFS(【実施期間中】報告シート!$E$8:$E$15,別紙１_実施報告書!AN135,OFFSET(【実施期間中】報告シート!$F$8,,MATCH(別紙１_実施報告書!$C134,【実施期間中】報告シート!$H$5:$V$5,0)+1,13,1),1),1,0)</f>
        <v>#VALUE!</v>
      </c>
      <c r="AO137" s="110" t="e">
        <f ca="1">IF(COUNTIFS(【実施期間中】報告シート!$E$8:$E$15,別紙１_実施報告書!AO135,OFFSET(【実施期間中】報告シート!$F$8,,MATCH(別紙１_実施報告書!$C134,【実施期間中】報告シート!$H$5:$V$5,0)+1,13,1),1),1,0)</f>
        <v>#VALUE!</v>
      </c>
      <c r="AP137" s="110" t="e">
        <f ca="1">IF(COUNTIFS(【実施期間中】報告シート!$E$8:$E$15,別紙１_実施報告書!AP135,OFFSET(【実施期間中】報告シート!$F$8,,MATCH(別紙１_実施報告書!$C134,【実施期間中】報告シート!$H$5:$V$5,0)+1,13,1),1),1,0)</f>
        <v>#VALUE!</v>
      </c>
      <c r="AQ137" s="110" t="e">
        <f ca="1">IF(COUNTIFS(【実施期間中】報告シート!$E$8:$E$15,別紙１_実施報告書!AQ135,OFFSET(【実施期間中】報告シート!$F$8,,MATCH(別紙１_実施報告書!$C134,【実施期間中】報告シート!$H$5:$V$5,0)+1,13,1),1),1,0)</f>
        <v>#VALUE!</v>
      </c>
      <c r="AR137" s="110" t="e">
        <f ca="1">IF(COUNTIFS(【実施期間中】報告シート!$E$8:$E$15,別紙１_実施報告書!AR135,OFFSET(【実施期間中】報告シート!$F$8,,MATCH(別紙１_実施報告書!$C134,【実施期間中】報告シート!$H$5:$V$5,0)+1,13,1),1),1,0)</f>
        <v>#VALUE!</v>
      </c>
      <c r="AS137" s="110" t="e">
        <f ca="1">IF(COUNTIFS(【実施期間中】報告シート!$E$8:$E$15,別紙１_実施報告書!AS135,OFFSET(【実施期間中】報告シート!$F$8,,MATCH(別紙１_実施報告書!$C134,【実施期間中】報告シート!$H$5:$V$5,0)+1,13,1),1),1,0)</f>
        <v>#VALUE!</v>
      </c>
      <c r="AT137" s="110" t="e">
        <f ca="1">IF(COUNTIFS(【実施期間中】報告シート!$E$8:$E$15,別紙１_実施報告書!AT135,OFFSET(【実施期間中】報告シート!$F$8,,MATCH(別紙１_実施報告書!$C134,【実施期間中】報告シート!$H$5:$V$5,0)+1,13,1),1),1,0)</f>
        <v>#VALUE!</v>
      </c>
      <c r="AU137" s="110" t="e">
        <f ca="1">IF(COUNTIFS(【実施期間中】報告シート!$E$8:$E$15,別紙１_実施報告書!AU135,OFFSET(【実施期間中】報告シート!$F$8,,MATCH(別紙１_実施報告書!$C134,【実施期間中】報告シート!$H$5:$V$5,0)+1,13,1),1),1,0)</f>
        <v>#VALUE!</v>
      </c>
      <c r="AV137" s="110" t="e">
        <f ca="1">IF(COUNTIFS(【実施期間中】報告シート!$E$8:$E$15,別紙１_実施報告書!AV135,OFFSET(【実施期間中】報告シート!$F$8,,MATCH(別紙１_実施報告書!$C134,【実施期間中】報告シート!$H$5:$V$5,0)+1,13,1),1),1,0)</f>
        <v>#VALUE!</v>
      </c>
      <c r="AW137" s="110" t="e">
        <f ca="1">IF(COUNTIFS(【実施期間中】報告シート!$E$8:$E$15,別紙１_実施報告書!AW135,OFFSET(【実施期間中】報告シート!$F$8,,MATCH(別紙１_実施報告書!$C134,【実施期間中】報告シート!$H$5:$V$5,0)+1,13,1),1),1,0)</f>
        <v>#VALUE!</v>
      </c>
      <c r="AX137" s="110" t="e">
        <f ca="1">IF(COUNTIFS(【実施期間中】報告シート!$E$8:$E$15,別紙１_実施報告書!AX135,OFFSET(【実施期間中】報告シート!$F$8,,MATCH(別紙１_実施報告書!$C134,【実施期間中】報告シート!$H$5:$V$5,0)+1,13,1),1),1,0)</f>
        <v>#VALUE!</v>
      </c>
      <c r="AY137" s="110" t="e">
        <f ca="1">IF(COUNTIFS(【実施期間中】報告シート!$E$8:$E$15,別紙１_実施報告書!AY135,OFFSET(【実施期間中】報告シート!$F$8,,MATCH(別紙１_実施報告書!$C134,【実施期間中】報告シート!$H$5:$V$5,0)+1,13,1),1),1,0)</f>
        <v>#VALUE!</v>
      </c>
      <c r="AZ137" s="110" t="e">
        <f ca="1">IF(COUNTIFS(【実施期間中】報告シート!$E$8:$E$15,別紙１_実施報告書!AZ135,OFFSET(【実施期間中】報告シート!$F$8,,MATCH(別紙１_実施報告書!$C134,【実施期間中】報告シート!$H$5:$V$5,0)+1,13,1),1),1,0)</f>
        <v>#VALUE!</v>
      </c>
      <c r="BA137" s="110" t="e">
        <f ca="1">IF(COUNTIFS(【実施期間中】報告シート!$E$8:$E$15,別紙１_実施報告書!BA135,OFFSET(【実施期間中】報告シート!$F$8,,MATCH(別紙１_実施報告書!$C134,【実施期間中】報告シート!$H$5:$V$5,0)+1,13,1),1),1,0)</f>
        <v>#VALUE!</v>
      </c>
      <c r="BB137" s="110" t="e">
        <f ca="1">IF(COUNTIFS(【実施期間中】報告シート!$E$8:$E$15,別紙１_実施報告書!BB135,OFFSET(【実施期間中】報告シート!$F$8,,MATCH(別紙１_実施報告書!$C134,【実施期間中】報告シート!$H$5:$V$5,0)+1,13,1),1),1,0)</f>
        <v>#VALUE!</v>
      </c>
      <c r="BC137" s="67">
        <f ca="1">COUNTIFS($AE137:$BB137,1)</f>
        <v>0</v>
      </c>
    </row>
    <row r="138" spans="1:66" s="67" customFormat="1" ht="16.8" thickBot="1">
      <c r="A138" s="63"/>
      <c r="B138" s="92"/>
      <c r="C138" s="416" t="s">
        <v>178</v>
      </c>
      <c r="D138" s="417"/>
      <c r="E138" s="693" t="str">
        <f>【実施期間中】報告シート!K16</f>
        <v/>
      </c>
      <c r="F138" s="690"/>
      <c r="G138" s="690"/>
      <c r="H138" s="690"/>
      <c r="I138" s="690"/>
      <c r="J138" s="690"/>
      <c r="K138" s="690"/>
      <c r="L138" s="690"/>
      <c r="M138" s="690"/>
      <c r="N138" s="690"/>
      <c r="O138" s="689" t="s">
        <v>14</v>
      </c>
      <c r="P138" s="689"/>
      <c r="Q138" s="689"/>
      <c r="R138" s="689"/>
      <c r="S138" s="690" t="str">
        <f>【実施期間中】報告シート!K18</f>
        <v/>
      </c>
      <c r="T138" s="690"/>
      <c r="U138" s="690"/>
      <c r="V138" s="690"/>
      <c r="W138" s="690"/>
      <c r="X138" s="690"/>
      <c r="Y138" s="690"/>
      <c r="Z138" s="690"/>
      <c r="AA138" s="690"/>
      <c r="AB138" s="691"/>
      <c r="AC138" s="95"/>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row>
    <row r="139" spans="1:66" s="67" customFormat="1" ht="45" customHeight="1" thickBot="1">
      <c r="A139" s="63"/>
      <c r="B139" s="92"/>
      <c r="C139" s="405" t="s">
        <v>406</v>
      </c>
      <c r="D139" s="406"/>
      <c r="E139" s="714" t="str">
        <f>【実施期間中】報告シート!K19</f>
        <v/>
      </c>
      <c r="F139" s="687"/>
      <c r="G139" s="687"/>
      <c r="H139" s="687"/>
      <c r="I139" s="687"/>
      <c r="J139" s="687"/>
      <c r="K139" s="687"/>
      <c r="L139" s="687"/>
      <c r="M139" s="687"/>
      <c r="N139" s="687"/>
      <c r="O139" s="687"/>
      <c r="P139" s="687"/>
      <c r="Q139" s="687"/>
      <c r="R139" s="687"/>
      <c r="S139" s="687"/>
      <c r="T139" s="687"/>
      <c r="U139" s="687"/>
      <c r="V139" s="687"/>
      <c r="W139" s="687"/>
      <c r="X139" s="687"/>
      <c r="Y139" s="687"/>
      <c r="Z139" s="687"/>
      <c r="AA139" s="687"/>
      <c r="AB139" s="688"/>
      <c r="AC139" s="95"/>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row>
    <row r="140" spans="1:66" s="67" customFormat="1" ht="90" customHeight="1" thickBot="1">
      <c r="A140" s="63"/>
      <c r="B140" s="92"/>
      <c r="C140" s="405" t="s">
        <v>179</v>
      </c>
      <c r="D140" s="406"/>
      <c r="E140" s="674" t="str">
        <f>【実施期間中】報告シート!K20</f>
        <v/>
      </c>
      <c r="F140" s="656"/>
      <c r="G140" s="656"/>
      <c r="H140" s="656"/>
      <c r="I140" s="656"/>
      <c r="J140" s="656"/>
      <c r="K140" s="656"/>
      <c r="L140" s="656"/>
      <c r="M140" s="656"/>
      <c r="N140" s="656"/>
      <c r="O140" s="656"/>
      <c r="P140" s="656"/>
      <c r="Q140" s="656"/>
      <c r="R140" s="656"/>
      <c r="S140" s="656"/>
      <c r="T140" s="656"/>
      <c r="U140" s="656"/>
      <c r="V140" s="656"/>
      <c r="W140" s="656"/>
      <c r="X140" s="656"/>
      <c r="Y140" s="656"/>
      <c r="Z140" s="656"/>
      <c r="AA140" s="656"/>
      <c r="AB140" s="657"/>
      <c r="AC140" s="95"/>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row>
    <row r="141" spans="1:66" ht="40.049999999999997" customHeight="1" thickBot="1">
      <c r="B141" s="73"/>
      <c r="C141" s="413" t="s">
        <v>414</v>
      </c>
      <c r="D141" s="291" t="s">
        <v>401</v>
      </c>
      <c r="E141" s="345" t="str">
        <f>【実施期間中】報告シート!K21</f>
        <v/>
      </c>
      <c r="F141" s="346"/>
      <c r="G141" s="346"/>
      <c r="H141" s="346"/>
      <c r="I141" s="346"/>
      <c r="J141" s="346"/>
      <c r="K141" s="346"/>
      <c r="L141" s="346"/>
      <c r="M141" s="346"/>
      <c r="N141" s="346"/>
      <c r="O141" s="346"/>
      <c r="P141" s="346"/>
      <c r="Q141" s="346"/>
      <c r="R141" s="346"/>
      <c r="S141" s="346"/>
      <c r="T141" s="346"/>
      <c r="U141" s="346"/>
      <c r="V141" s="346"/>
      <c r="W141" s="346"/>
      <c r="X141" s="346"/>
      <c r="Y141" s="346"/>
      <c r="Z141" s="346"/>
      <c r="AA141" s="346"/>
      <c r="AB141" s="347"/>
      <c r="AC141" s="74"/>
    </row>
    <row r="142" spans="1:66" ht="72" customHeight="1" thickBot="1">
      <c r="B142" s="73"/>
      <c r="C142" s="414"/>
      <c r="D142" s="292" t="s">
        <v>402</v>
      </c>
      <c r="E142" s="345" t="str">
        <f>【実施期間中】報告シート!K22</f>
        <v/>
      </c>
      <c r="F142" s="346"/>
      <c r="G142" s="346"/>
      <c r="H142" s="346"/>
      <c r="I142" s="346"/>
      <c r="J142" s="346"/>
      <c r="K142" s="346"/>
      <c r="L142" s="346"/>
      <c r="M142" s="346"/>
      <c r="N142" s="346"/>
      <c r="O142" s="346"/>
      <c r="P142" s="346"/>
      <c r="Q142" s="346"/>
      <c r="R142" s="346"/>
      <c r="S142" s="346"/>
      <c r="T142" s="346"/>
      <c r="U142" s="346"/>
      <c r="V142" s="346"/>
      <c r="W142" s="346"/>
      <c r="X142" s="346"/>
      <c r="Y142" s="346"/>
      <c r="Z142" s="346"/>
      <c r="AA142" s="346"/>
      <c r="AB142" s="347"/>
      <c r="AC142" s="74"/>
    </row>
    <row r="143" spans="1:66" s="67" customFormat="1" ht="45" customHeight="1">
      <c r="A143" s="63"/>
      <c r="B143" s="92"/>
      <c r="C143" s="416" t="s">
        <v>211</v>
      </c>
      <c r="D143" s="417"/>
      <c r="E143" s="668">
        <f>【実施期間中】報告シート!K27</f>
        <v>0</v>
      </c>
      <c r="F143" s="669"/>
      <c r="G143" s="669"/>
      <c r="H143" s="669"/>
      <c r="I143" s="669"/>
      <c r="J143" s="669"/>
      <c r="K143" s="669"/>
      <c r="L143" s="669"/>
      <c r="M143" s="669"/>
      <c r="N143" s="669"/>
      <c r="O143" s="669"/>
      <c r="P143" s="669"/>
      <c r="Q143" s="669"/>
      <c r="R143" s="669"/>
      <c r="S143" s="669"/>
      <c r="T143" s="669"/>
      <c r="U143" s="669"/>
      <c r="V143" s="669"/>
      <c r="W143" s="669"/>
      <c r="X143" s="669"/>
      <c r="Y143" s="669"/>
      <c r="Z143" s="669"/>
      <c r="AA143" s="669"/>
      <c r="AB143" s="670"/>
      <c r="AC143" s="95"/>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row>
    <row r="144" spans="1:66" s="67" customFormat="1" ht="45" customHeight="1" thickBot="1">
      <c r="A144" s="63"/>
      <c r="B144" s="92"/>
      <c r="C144" s="418"/>
      <c r="D144" s="419"/>
      <c r="E144" s="671"/>
      <c r="F144" s="672"/>
      <c r="G144" s="672"/>
      <c r="H144" s="672"/>
      <c r="I144" s="672"/>
      <c r="J144" s="672"/>
      <c r="K144" s="672"/>
      <c r="L144" s="672"/>
      <c r="M144" s="672"/>
      <c r="N144" s="672"/>
      <c r="O144" s="672"/>
      <c r="P144" s="672"/>
      <c r="Q144" s="672"/>
      <c r="R144" s="672"/>
      <c r="S144" s="672"/>
      <c r="T144" s="672"/>
      <c r="U144" s="672"/>
      <c r="V144" s="672"/>
      <c r="W144" s="672"/>
      <c r="X144" s="672"/>
      <c r="Y144" s="672"/>
      <c r="Z144" s="672"/>
      <c r="AA144" s="672"/>
      <c r="AB144" s="673"/>
      <c r="AC144" s="95"/>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row>
    <row r="145" spans="2:29" ht="31.35" customHeight="1" thickBot="1">
      <c r="B145" s="73"/>
      <c r="C145" s="651" t="s">
        <v>403</v>
      </c>
      <c r="D145" s="652"/>
      <c r="E145" s="674" t="str">
        <f>【実施期間中】報告シート!K23</f>
        <v/>
      </c>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7"/>
      <c r="AC145" s="74"/>
    </row>
    <row r="146" spans="2:29" ht="31.35" customHeight="1" thickBot="1">
      <c r="B146" s="73"/>
      <c r="C146" s="405" t="s">
        <v>419</v>
      </c>
      <c r="D146" s="406"/>
      <c r="E146" s="674">
        <f>【実施期間中】報告シート!K24</f>
        <v>0</v>
      </c>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7"/>
      <c r="AC146" s="74"/>
    </row>
    <row r="147" spans="2:29" ht="14.7" customHeight="1">
      <c r="B147" s="73"/>
      <c r="C147" s="416" t="s">
        <v>314</v>
      </c>
      <c r="D147" s="417"/>
      <c r="E147" s="658" t="s">
        <v>313</v>
      </c>
      <c r="F147" s="659"/>
      <c r="G147" s="659" t="s">
        <v>161</v>
      </c>
      <c r="H147" s="659"/>
      <c r="I147" s="396" t="s">
        <v>180</v>
      </c>
      <c r="J147" s="397"/>
      <c r="K147" s="662" t="str">
        <f>【実施期間中】報告シート!K28</f>
        <v/>
      </c>
      <c r="L147" s="662"/>
      <c r="M147" s="662"/>
      <c r="N147" s="184"/>
      <c r="O147" s="184"/>
      <c r="P147" s="183"/>
      <c r="Q147" s="183"/>
      <c r="R147" s="185"/>
      <c r="S147" s="185"/>
      <c r="T147" s="186"/>
      <c r="U147" s="187"/>
      <c r="V147" s="188"/>
      <c r="W147" s="188"/>
      <c r="X147" s="188"/>
      <c r="Y147" s="188"/>
      <c r="Z147" s="188"/>
      <c r="AA147" s="188"/>
      <c r="AB147" s="112"/>
      <c r="AC147" s="74"/>
    </row>
    <row r="148" spans="2:29" ht="14.7" customHeight="1" thickBot="1">
      <c r="B148" s="73"/>
      <c r="C148" s="410"/>
      <c r="D148" s="412"/>
      <c r="E148" s="660"/>
      <c r="F148" s="661"/>
      <c r="G148" s="663" t="s">
        <v>295</v>
      </c>
      <c r="H148" s="663"/>
      <c r="I148" s="664" t="s">
        <v>180</v>
      </c>
      <c r="J148" s="665"/>
      <c r="K148" s="666" t="str">
        <f>【実施期間中】報告シート!K29</f>
        <v/>
      </c>
      <c r="L148" s="666"/>
      <c r="M148" s="666"/>
      <c r="N148" s="212"/>
      <c r="O148" s="212"/>
      <c r="P148" s="212"/>
      <c r="Q148" s="212"/>
      <c r="R148" s="212"/>
      <c r="S148" s="212"/>
      <c r="T148" s="212"/>
      <c r="U148" s="212"/>
      <c r="V148" s="212"/>
      <c r="W148" s="212"/>
      <c r="X148" s="212"/>
      <c r="Y148" s="212"/>
      <c r="Z148" s="212"/>
      <c r="AA148" s="212"/>
      <c r="AB148" s="213"/>
      <c r="AC148" s="74"/>
    </row>
    <row r="149" spans="2:29" ht="64.95" customHeight="1" thickBot="1">
      <c r="B149" s="73"/>
      <c r="C149" s="410"/>
      <c r="D149" s="412"/>
      <c r="E149" s="358" t="s">
        <v>315</v>
      </c>
      <c r="F149" s="359"/>
      <c r="G149" s="359"/>
      <c r="H149" s="360"/>
      <c r="I149" s="667" t="str">
        <f>【実施期間中】報告シート!K31</f>
        <v/>
      </c>
      <c r="J149" s="376"/>
      <c r="K149" s="376"/>
      <c r="L149" s="376"/>
      <c r="M149" s="376"/>
      <c r="N149" s="376"/>
      <c r="O149" s="376"/>
      <c r="P149" s="376"/>
      <c r="Q149" s="376"/>
      <c r="R149" s="376"/>
      <c r="S149" s="376"/>
      <c r="T149" s="376"/>
      <c r="U149" s="376"/>
      <c r="V149" s="376"/>
      <c r="W149" s="376"/>
      <c r="X149" s="376"/>
      <c r="Y149" s="376"/>
      <c r="Z149" s="376"/>
      <c r="AA149" s="376"/>
      <c r="AB149" s="377"/>
      <c r="AC149" s="74"/>
    </row>
    <row r="150" spans="2:29" ht="14.7" customHeight="1">
      <c r="B150" s="73"/>
      <c r="C150" s="410"/>
      <c r="D150" s="412"/>
      <c r="E150" s="658" t="s">
        <v>316</v>
      </c>
      <c r="F150" s="659"/>
      <c r="G150" s="659" t="s">
        <v>161</v>
      </c>
      <c r="H150" s="659"/>
      <c r="I150" s="396" t="s">
        <v>180</v>
      </c>
      <c r="J150" s="397"/>
      <c r="K150" s="662">
        <f>【実施期間中】報告シート!K32</f>
        <v>0</v>
      </c>
      <c r="L150" s="662"/>
      <c r="M150" s="662"/>
      <c r="N150" s="214"/>
      <c r="O150" s="214"/>
      <c r="P150" s="214"/>
      <c r="Q150" s="214"/>
      <c r="R150" s="214"/>
      <c r="S150" s="214"/>
      <c r="T150" s="214"/>
      <c r="U150" s="214"/>
      <c r="V150" s="214"/>
      <c r="W150" s="214"/>
      <c r="X150" s="214"/>
      <c r="Y150" s="214"/>
      <c r="Z150" s="214"/>
      <c r="AA150" s="214"/>
      <c r="AB150" s="215"/>
      <c r="AC150" s="74"/>
    </row>
    <row r="151" spans="2:29" ht="14.7" customHeight="1" thickBot="1">
      <c r="B151" s="73"/>
      <c r="C151" s="410"/>
      <c r="D151" s="412"/>
      <c r="E151" s="660"/>
      <c r="F151" s="661"/>
      <c r="G151" s="663" t="s">
        <v>295</v>
      </c>
      <c r="H151" s="663"/>
      <c r="I151" s="664" t="s">
        <v>180</v>
      </c>
      <c r="J151" s="665"/>
      <c r="K151" s="666">
        <f>【実施期間中】報告シート!K33</f>
        <v>0</v>
      </c>
      <c r="L151" s="666"/>
      <c r="M151" s="666"/>
      <c r="N151" s="216"/>
      <c r="O151" s="216"/>
      <c r="P151" s="216"/>
      <c r="Q151" s="216"/>
      <c r="R151" s="216"/>
      <c r="S151" s="216"/>
      <c r="T151" s="216"/>
      <c r="U151" s="216"/>
      <c r="V151" s="216"/>
      <c r="W151" s="216"/>
      <c r="X151" s="216"/>
      <c r="Y151" s="216"/>
      <c r="Z151" s="216"/>
      <c r="AA151" s="216"/>
      <c r="AB151" s="217"/>
      <c r="AC151" s="74"/>
    </row>
    <row r="152" spans="2:29" ht="64.95" customHeight="1" thickBot="1">
      <c r="B152" s="73"/>
      <c r="C152" s="410"/>
      <c r="D152" s="412"/>
      <c r="E152" s="358" t="s">
        <v>145</v>
      </c>
      <c r="F152" s="359"/>
      <c r="G152" s="359"/>
      <c r="H152" s="359"/>
      <c r="I152" s="655">
        <f>【実施期間中】報告シート!K34</f>
        <v>0</v>
      </c>
      <c r="J152" s="656"/>
      <c r="K152" s="656"/>
      <c r="L152" s="656"/>
      <c r="M152" s="656"/>
      <c r="N152" s="656"/>
      <c r="O152" s="656"/>
      <c r="P152" s="656"/>
      <c r="Q152" s="656"/>
      <c r="R152" s="656"/>
      <c r="S152" s="656"/>
      <c r="T152" s="656"/>
      <c r="U152" s="656"/>
      <c r="V152" s="656"/>
      <c r="W152" s="656"/>
      <c r="X152" s="656"/>
      <c r="Y152" s="656"/>
      <c r="Z152" s="656"/>
      <c r="AA152" s="656"/>
      <c r="AB152" s="657"/>
      <c r="AC152" s="74"/>
    </row>
    <row r="153" spans="2:29" ht="64.95" customHeight="1" thickBot="1">
      <c r="B153" s="73"/>
      <c r="C153" s="418"/>
      <c r="D153" s="419"/>
      <c r="E153" s="358" t="s">
        <v>315</v>
      </c>
      <c r="F153" s="359"/>
      <c r="G153" s="359"/>
      <c r="H153" s="360"/>
      <c r="I153" s="681">
        <f>【実施期間中】報告シート!K35</f>
        <v>0</v>
      </c>
      <c r="J153" s="682"/>
      <c r="K153" s="682"/>
      <c r="L153" s="682"/>
      <c r="M153" s="682"/>
      <c r="N153" s="682"/>
      <c r="O153" s="682"/>
      <c r="P153" s="682"/>
      <c r="Q153" s="682"/>
      <c r="R153" s="682"/>
      <c r="S153" s="682"/>
      <c r="T153" s="682"/>
      <c r="U153" s="682"/>
      <c r="V153" s="682"/>
      <c r="W153" s="682"/>
      <c r="X153" s="682"/>
      <c r="Y153" s="682"/>
      <c r="Z153" s="682"/>
      <c r="AA153" s="682"/>
      <c r="AB153" s="683"/>
      <c r="AC153" s="74"/>
    </row>
    <row r="154" spans="2:29" ht="15" customHeight="1" thickBot="1">
      <c r="B154" s="73"/>
      <c r="C154" s="416" t="s">
        <v>292</v>
      </c>
      <c r="D154" s="417"/>
      <c r="E154" s="441" t="s">
        <v>313</v>
      </c>
      <c r="F154" s="441"/>
      <c r="G154" s="441"/>
      <c r="H154" s="654"/>
      <c r="I154" s="365">
        <f>別紙１_実施計画書!I123</f>
        <v>0</v>
      </c>
      <c r="J154" s="365"/>
      <c r="K154" s="365"/>
      <c r="L154" s="365"/>
      <c r="M154" s="365"/>
      <c r="N154" s="365"/>
      <c r="O154" s="76" t="s">
        <v>144</v>
      </c>
      <c r="P154" s="76"/>
      <c r="Q154" s="77"/>
      <c r="R154" s="88"/>
      <c r="S154" s="88"/>
      <c r="T154" s="88"/>
      <c r="U154" s="88"/>
      <c r="V154" s="75"/>
      <c r="W154" s="75"/>
      <c r="X154" s="77"/>
      <c r="Y154" s="77"/>
      <c r="Z154" s="77"/>
      <c r="AA154" s="77"/>
      <c r="AB154" s="78"/>
      <c r="AC154" s="74"/>
    </row>
    <row r="155" spans="2:29" ht="16.2" customHeight="1">
      <c r="B155" s="73"/>
      <c r="C155" s="410"/>
      <c r="D155" s="412"/>
      <c r="E155" s="367" t="s">
        <v>317</v>
      </c>
      <c r="F155" s="367"/>
      <c r="G155" s="367"/>
      <c r="H155" s="368"/>
      <c r="I155" s="375">
        <f>別紙１_実施計画書!I125</f>
        <v>0</v>
      </c>
      <c r="J155" s="376"/>
      <c r="K155" s="376"/>
      <c r="L155" s="376"/>
      <c r="M155" s="376"/>
      <c r="N155" s="376"/>
      <c r="O155" s="376"/>
      <c r="P155" s="376"/>
      <c r="Q155" s="376"/>
      <c r="R155" s="376"/>
      <c r="S155" s="376"/>
      <c r="T155" s="376"/>
      <c r="U155" s="376"/>
      <c r="V155" s="376"/>
      <c r="W155" s="376"/>
      <c r="X155" s="376"/>
      <c r="Y155" s="376"/>
      <c r="Z155" s="376"/>
      <c r="AA155" s="376"/>
      <c r="AB155" s="377"/>
      <c r="AC155" s="74"/>
    </row>
    <row r="156" spans="2:29" ht="16.2" customHeight="1">
      <c r="B156" s="73"/>
      <c r="C156" s="410"/>
      <c r="D156" s="412"/>
      <c r="E156" s="370"/>
      <c r="F156" s="370"/>
      <c r="G156" s="370"/>
      <c r="H156" s="371"/>
      <c r="I156" s="378"/>
      <c r="J156" s="379"/>
      <c r="K156" s="379"/>
      <c r="L156" s="379"/>
      <c r="M156" s="379"/>
      <c r="N156" s="379"/>
      <c r="O156" s="379"/>
      <c r="P156" s="379"/>
      <c r="Q156" s="379"/>
      <c r="R156" s="379"/>
      <c r="S156" s="379"/>
      <c r="T156" s="379"/>
      <c r="U156" s="379"/>
      <c r="V156" s="379"/>
      <c r="W156" s="379"/>
      <c r="X156" s="379"/>
      <c r="Y156" s="379"/>
      <c r="Z156" s="379"/>
      <c r="AA156" s="379"/>
      <c r="AB156" s="380"/>
      <c r="AC156" s="74"/>
    </row>
    <row r="157" spans="2:29" ht="16.2" customHeight="1">
      <c r="B157" s="73"/>
      <c r="C157" s="410"/>
      <c r="D157" s="412"/>
      <c r="E157" s="370"/>
      <c r="F157" s="370"/>
      <c r="G157" s="370"/>
      <c r="H157" s="371"/>
      <c r="I157" s="378"/>
      <c r="J157" s="379"/>
      <c r="K157" s="379"/>
      <c r="L157" s="379"/>
      <c r="M157" s="379"/>
      <c r="N157" s="379"/>
      <c r="O157" s="379"/>
      <c r="P157" s="379"/>
      <c r="Q157" s="379"/>
      <c r="R157" s="379"/>
      <c r="S157" s="379"/>
      <c r="T157" s="379"/>
      <c r="U157" s="379"/>
      <c r="V157" s="379"/>
      <c r="W157" s="379"/>
      <c r="X157" s="379"/>
      <c r="Y157" s="379"/>
      <c r="Z157" s="379"/>
      <c r="AA157" s="379"/>
      <c r="AB157" s="380"/>
      <c r="AC157" s="74"/>
    </row>
    <row r="158" spans="2:29" ht="16.2" customHeight="1" thickBot="1">
      <c r="B158" s="73"/>
      <c r="C158" s="410"/>
      <c r="D158" s="412"/>
      <c r="E158" s="373"/>
      <c r="F158" s="373"/>
      <c r="G158" s="373"/>
      <c r="H158" s="374"/>
      <c r="I158" s="381"/>
      <c r="J158" s="382"/>
      <c r="K158" s="382"/>
      <c r="L158" s="382"/>
      <c r="M158" s="382"/>
      <c r="N158" s="382"/>
      <c r="O158" s="382"/>
      <c r="P158" s="382"/>
      <c r="Q158" s="382"/>
      <c r="R158" s="382"/>
      <c r="S158" s="382"/>
      <c r="T158" s="382"/>
      <c r="U158" s="382"/>
      <c r="V158" s="382"/>
      <c r="W158" s="382"/>
      <c r="X158" s="382"/>
      <c r="Y158" s="382"/>
      <c r="Z158" s="382"/>
      <c r="AA158" s="382"/>
      <c r="AB158" s="383"/>
      <c r="AC158" s="74"/>
    </row>
    <row r="159" spans="2:29" ht="15.6" customHeight="1" thickBot="1">
      <c r="B159" s="73"/>
      <c r="C159" s="410"/>
      <c r="D159" s="412"/>
      <c r="E159" s="441" t="s">
        <v>318</v>
      </c>
      <c r="F159" s="441"/>
      <c r="G159" s="441"/>
      <c r="H159" s="654"/>
      <c r="I159" s="365">
        <f>【実施期間中】報告シート!K39</f>
        <v>0</v>
      </c>
      <c r="J159" s="365"/>
      <c r="K159" s="365"/>
      <c r="L159" s="365"/>
      <c r="M159" s="365"/>
      <c r="N159" s="365"/>
      <c r="O159" s="76" t="s">
        <v>144</v>
      </c>
      <c r="P159" s="76"/>
      <c r="Q159" s="77"/>
      <c r="R159" s="88"/>
      <c r="S159" s="88"/>
      <c r="T159" s="88"/>
      <c r="U159" s="88"/>
      <c r="V159" s="75"/>
      <c r="W159" s="75"/>
      <c r="X159" s="77"/>
      <c r="Y159" s="77"/>
      <c r="Z159" s="77"/>
      <c r="AA159" s="77"/>
      <c r="AB159" s="78"/>
      <c r="AC159" s="74"/>
    </row>
    <row r="160" spans="2:29" ht="64.95" customHeight="1" thickBot="1">
      <c r="B160" s="73"/>
      <c r="C160" s="410"/>
      <c r="D160" s="412"/>
      <c r="E160" s="359" t="s">
        <v>145</v>
      </c>
      <c r="F160" s="359"/>
      <c r="G160" s="359"/>
      <c r="H160" s="359"/>
      <c r="I160" s="655">
        <f>【実施期間中】報告シート!K40</f>
        <v>0</v>
      </c>
      <c r="J160" s="656"/>
      <c r="K160" s="656"/>
      <c r="L160" s="656"/>
      <c r="M160" s="656"/>
      <c r="N160" s="656"/>
      <c r="O160" s="656"/>
      <c r="P160" s="656"/>
      <c r="Q160" s="656"/>
      <c r="R160" s="656"/>
      <c r="S160" s="656"/>
      <c r="T160" s="656"/>
      <c r="U160" s="656"/>
      <c r="V160" s="656"/>
      <c r="W160" s="656"/>
      <c r="X160" s="656"/>
      <c r="Y160" s="656"/>
      <c r="Z160" s="656"/>
      <c r="AA160" s="656"/>
      <c r="AB160" s="657"/>
      <c r="AC160" s="74"/>
    </row>
    <row r="161" spans="1:66" ht="16.2" customHeight="1">
      <c r="B161" s="73"/>
      <c r="C161" s="410"/>
      <c r="D161" s="412"/>
      <c r="E161" s="366" t="s">
        <v>315</v>
      </c>
      <c r="F161" s="367"/>
      <c r="G161" s="367"/>
      <c r="H161" s="368"/>
      <c r="I161" s="376">
        <f>【実施期間中】報告シート!K41</f>
        <v>0</v>
      </c>
      <c r="J161" s="376"/>
      <c r="K161" s="376"/>
      <c r="L161" s="376"/>
      <c r="M161" s="376"/>
      <c r="N161" s="376"/>
      <c r="O161" s="376"/>
      <c r="P161" s="376"/>
      <c r="Q161" s="376"/>
      <c r="R161" s="376"/>
      <c r="S161" s="376"/>
      <c r="T161" s="376"/>
      <c r="U161" s="376"/>
      <c r="V161" s="376"/>
      <c r="W161" s="376"/>
      <c r="X161" s="376"/>
      <c r="Y161" s="376"/>
      <c r="Z161" s="376"/>
      <c r="AA161" s="376"/>
      <c r="AB161" s="377"/>
      <c r="AC161" s="74"/>
    </row>
    <row r="162" spans="1:66" ht="16.2" customHeight="1">
      <c r="B162" s="73"/>
      <c r="C162" s="410"/>
      <c r="D162" s="412"/>
      <c r="E162" s="369"/>
      <c r="F162" s="370"/>
      <c r="G162" s="370"/>
      <c r="H162" s="371"/>
      <c r="I162" s="379"/>
      <c r="J162" s="379"/>
      <c r="K162" s="379"/>
      <c r="L162" s="379"/>
      <c r="M162" s="379"/>
      <c r="N162" s="379"/>
      <c r="O162" s="379"/>
      <c r="P162" s="379"/>
      <c r="Q162" s="379"/>
      <c r="R162" s="379"/>
      <c r="S162" s="379"/>
      <c r="T162" s="379"/>
      <c r="U162" s="379"/>
      <c r="V162" s="379"/>
      <c r="W162" s="379"/>
      <c r="X162" s="379"/>
      <c r="Y162" s="379"/>
      <c r="Z162" s="379"/>
      <c r="AA162" s="379"/>
      <c r="AB162" s="380"/>
      <c r="AC162" s="74"/>
    </row>
    <row r="163" spans="1:66" ht="16.2" customHeight="1">
      <c r="B163" s="73"/>
      <c r="C163" s="410"/>
      <c r="D163" s="412"/>
      <c r="E163" s="369"/>
      <c r="F163" s="370"/>
      <c r="G163" s="370"/>
      <c r="H163" s="371"/>
      <c r="I163" s="379"/>
      <c r="J163" s="379"/>
      <c r="K163" s="379"/>
      <c r="L163" s="379"/>
      <c r="M163" s="379"/>
      <c r="N163" s="379"/>
      <c r="O163" s="379"/>
      <c r="P163" s="379"/>
      <c r="Q163" s="379"/>
      <c r="R163" s="379"/>
      <c r="S163" s="379"/>
      <c r="T163" s="379"/>
      <c r="U163" s="379"/>
      <c r="V163" s="379"/>
      <c r="W163" s="379"/>
      <c r="X163" s="379"/>
      <c r="Y163" s="379"/>
      <c r="Z163" s="379"/>
      <c r="AA163" s="379"/>
      <c r="AB163" s="380"/>
      <c r="AC163" s="74"/>
    </row>
    <row r="164" spans="1:66" ht="16.2" customHeight="1" thickBot="1">
      <c r="B164" s="73"/>
      <c r="C164" s="418"/>
      <c r="D164" s="419"/>
      <c r="E164" s="372"/>
      <c r="F164" s="373"/>
      <c r="G164" s="373"/>
      <c r="H164" s="374"/>
      <c r="I164" s="382"/>
      <c r="J164" s="382"/>
      <c r="K164" s="382"/>
      <c r="L164" s="382"/>
      <c r="M164" s="382"/>
      <c r="N164" s="382"/>
      <c r="O164" s="382"/>
      <c r="P164" s="382"/>
      <c r="Q164" s="382"/>
      <c r="R164" s="382"/>
      <c r="S164" s="382"/>
      <c r="T164" s="382"/>
      <c r="U164" s="382"/>
      <c r="V164" s="382"/>
      <c r="W164" s="382"/>
      <c r="X164" s="382"/>
      <c r="Y164" s="382"/>
      <c r="Z164" s="382"/>
      <c r="AA164" s="382"/>
      <c r="AB164" s="383"/>
      <c r="AC164" s="74"/>
    </row>
    <row r="165" spans="1:66" s="67" customFormat="1" ht="19.2" customHeight="1" thickBot="1">
      <c r="A165" s="63"/>
      <c r="B165" s="92"/>
      <c r="C165" s="676"/>
      <c r="D165" s="676"/>
      <c r="E165" s="676"/>
      <c r="F165" s="676"/>
      <c r="G165" s="676"/>
      <c r="H165" s="676"/>
      <c r="I165" s="676"/>
      <c r="J165" s="676"/>
      <c r="K165" s="676"/>
      <c r="L165" s="676"/>
      <c r="M165" s="676"/>
      <c r="N165" s="676"/>
      <c r="O165" s="676"/>
      <c r="P165" s="676"/>
      <c r="Q165" s="676"/>
      <c r="R165" s="676"/>
      <c r="S165" s="676"/>
      <c r="T165" s="676"/>
      <c r="U165" s="676"/>
      <c r="V165" s="676"/>
      <c r="W165" s="676"/>
      <c r="X165" s="676"/>
      <c r="Y165" s="676"/>
      <c r="Z165" s="676"/>
      <c r="AA165" s="137"/>
      <c r="AB165" s="137"/>
      <c r="AC165" s="95"/>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c r="BC165" s="63"/>
      <c r="BD165" s="63"/>
      <c r="BE165" s="63"/>
      <c r="BF165" s="63"/>
      <c r="BG165" s="63"/>
      <c r="BH165" s="63"/>
      <c r="BI165" s="63"/>
      <c r="BJ165" s="63"/>
      <c r="BK165" s="63"/>
      <c r="BL165" s="63"/>
      <c r="BM165" s="63"/>
      <c r="BN165" s="63"/>
    </row>
    <row r="166" spans="1:66" s="67" customFormat="1" ht="15" customHeight="1" thickBot="1">
      <c r="A166" s="63"/>
      <c r="B166" s="92"/>
      <c r="C166" s="425" t="s">
        <v>174</v>
      </c>
      <c r="D166" s="427"/>
      <c r="E166" s="425" t="s">
        <v>175</v>
      </c>
      <c r="F166" s="426"/>
      <c r="G166" s="426"/>
      <c r="H166" s="426"/>
      <c r="I166" s="426"/>
      <c r="J166" s="426"/>
      <c r="K166" s="426"/>
      <c r="L166" s="426"/>
      <c r="M166" s="426"/>
      <c r="N166" s="426"/>
      <c r="O166" s="426"/>
      <c r="P166" s="426"/>
      <c r="Q166" s="426"/>
      <c r="R166" s="426"/>
      <c r="S166" s="426"/>
      <c r="T166" s="426"/>
      <c r="U166" s="426"/>
      <c r="V166" s="426"/>
      <c r="W166" s="426"/>
      <c r="X166" s="426"/>
      <c r="Y166" s="426"/>
      <c r="Z166" s="426"/>
      <c r="AA166" s="426"/>
      <c r="AB166" s="427"/>
      <c r="AC166" s="95"/>
      <c r="AD166" s="63"/>
      <c r="AE166" s="63"/>
      <c r="AF166" s="63"/>
      <c r="AG166" s="63"/>
      <c r="AH166" s="63"/>
      <c r="AI166" s="63"/>
      <c r="AJ166" s="63"/>
      <c r="AK166" s="63"/>
      <c r="AL166" s="63"/>
      <c r="AM166" s="63"/>
      <c r="AN166" s="63"/>
      <c r="AO166" s="63"/>
      <c r="AP166" s="63"/>
      <c r="AQ166" s="63"/>
      <c r="AR166" s="63"/>
      <c r="AS166" s="63"/>
      <c r="AT166" s="63"/>
      <c r="AU166" s="63"/>
      <c r="AV166" s="63"/>
      <c r="AW166" s="63"/>
      <c r="AX166" s="63"/>
      <c r="AY166" s="63"/>
      <c r="AZ166" s="63"/>
      <c r="BA166" s="63"/>
      <c r="BB166" s="63"/>
      <c r="BC166" s="63"/>
      <c r="BD166" s="63"/>
      <c r="BE166" s="63"/>
      <c r="BF166" s="63"/>
      <c r="BG166" s="63"/>
      <c r="BH166" s="63"/>
      <c r="BI166" s="63"/>
      <c r="BJ166" s="63"/>
      <c r="BK166" s="63"/>
      <c r="BL166" s="63"/>
      <c r="BM166" s="63"/>
      <c r="BN166" s="63"/>
    </row>
    <row r="167" spans="1:66" s="67" customFormat="1" ht="31.2" customHeight="1" thickBot="1">
      <c r="A167" s="63"/>
      <c r="B167" s="92"/>
      <c r="C167" s="105" t="s">
        <v>184</v>
      </c>
      <c r="D167" s="106" t="s">
        <v>177</v>
      </c>
      <c r="E167" s="674" t="str">
        <f>【実施期間中】報告シート!L7</f>
        <v/>
      </c>
      <c r="F167" s="656"/>
      <c r="G167" s="656"/>
      <c r="H167" s="656"/>
      <c r="I167" s="656"/>
      <c r="J167" s="656"/>
      <c r="K167" s="656"/>
      <c r="L167" s="656"/>
      <c r="M167" s="656"/>
      <c r="N167" s="656"/>
      <c r="O167" s="656"/>
      <c r="P167" s="656"/>
      <c r="Q167" s="656"/>
      <c r="R167" s="656"/>
      <c r="S167" s="656"/>
      <c r="T167" s="656"/>
      <c r="U167" s="656"/>
      <c r="V167" s="656"/>
      <c r="W167" s="656"/>
      <c r="X167" s="656"/>
      <c r="Y167" s="656"/>
      <c r="Z167" s="656"/>
      <c r="AA167" s="656"/>
      <c r="AB167" s="657"/>
      <c r="AC167" s="95"/>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c r="BC167" s="63"/>
      <c r="BD167" s="63"/>
      <c r="BE167" s="63"/>
      <c r="BF167" s="63"/>
      <c r="BG167" s="63"/>
      <c r="BH167" s="63"/>
      <c r="BI167" s="63"/>
      <c r="BJ167" s="63"/>
      <c r="BK167" s="63"/>
      <c r="BL167" s="63"/>
      <c r="BM167" s="63"/>
      <c r="BN167" s="63"/>
    </row>
    <row r="168" spans="1:66" s="67" customFormat="1" ht="16.8" thickBot="1">
      <c r="A168" s="63"/>
      <c r="B168" s="92"/>
      <c r="C168" s="410" t="s">
        <v>274</v>
      </c>
      <c r="D168" s="412"/>
      <c r="E168" s="675" t="s">
        <v>305</v>
      </c>
      <c r="F168" s="675"/>
      <c r="G168" s="675"/>
      <c r="H168" s="675" t="s">
        <v>306</v>
      </c>
      <c r="I168" s="675"/>
      <c r="J168" s="675"/>
      <c r="K168" s="675" t="s">
        <v>307</v>
      </c>
      <c r="L168" s="675"/>
      <c r="M168" s="675"/>
      <c r="N168" s="675" t="s">
        <v>308</v>
      </c>
      <c r="O168" s="675"/>
      <c r="P168" s="675"/>
      <c r="Q168" s="675" t="s">
        <v>309</v>
      </c>
      <c r="R168" s="675"/>
      <c r="S168" s="675"/>
      <c r="T168" s="675" t="s">
        <v>310</v>
      </c>
      <c r="U168" s="675"/>
      <c r="V168" s="675"/>
      <c r="W168" s="675" t="s">
        <v>311</v>
      </c>
      <c r="X168" s="675"/>
      <c r="Y168" s="675"/>
      <c r="Z168" s="675" t="s">
        <v>312</v>
      </c>
      <c r="AA168" s="675"/>
      <c r="AB168" s="685"/>
      <c r="AC168" s="95"/>
      <c r="AD168" s="63"/>
      <c r="AE168" s="96" t="s">
        <v>282</v>
      </c>
      <c r="AF168" s="97" t="s">
        <v>283</v>
      </c>
      <c r="AG168" s="97" t="s">
        <v>284</v>
      </c>
      <c r="AH168" s="97" t="s">
        <v>285</v>
      </c>
      <c r="AI168" s="97" t="s">
        <v>286</v>
      </c>
      <c r="AJ168" s="97" t="s">
        <v>287</v>
      </c>
      <c r="AK168" s="97" t="s">
        <v>288</v>
      </c>
      <c r="AL168" s="98" t="s">
        <v>289</v>
      </c>
      <c r="AM168" s="210"/>
      <c r="AN168" s="97"/>
      <c r="AO168" s="82"/>
      <c r="AP168" s="98"/>
      <c r="AQ168" s="96"/>
      <c r="AR168" s="97"/>
      <c r="AS168" s="97"/>
      <c r="AT168" s="97"/>
      <c r="AU168" s="97"/>
      <c r="AV168" s="97"/>
      <c r="AW168" s="97"/>
      <c r="AX168" s="97"/>
      <c r="AY168" s="97"/>
      <c r="AZ168" s="97"/>
      <c r="BA168" s="82"/>
      <c r="BB168" s="98"/>
      <c r="BC168" s="63"/>
      <c r="BD168" s="63"/>
      <c r="BE168" s="107" t="s">
        <v>25</v>
      </c>
      <c r="BF168" s="108" t="s">
        <v>27</v>
      </c>
      <c r="BG168" s="109" t="s">
        <v>26</v>
      </c>
      <c r="BH168" s="63"/>
      <c r="BI168" s="63"/>
      <c r="BJ168" s="63"/>
      <c r="BK168" s="63"/>
      <c r="BL168" s="63"/>
      <c r="BM168" s="63"/>
      <c r="BN168" s="63"/>
    </row>
    <row r="169" spans="1:66" s="67" customFormat="1" ht="19.2" customHeight="1" thickBot="1">
      <c r="A169" s="63"/>
      <c r="B169" s="92"/>
      <c r="C169" s="410"/>
      <c r="D169" s="412"/>
      <c r="E169" s="675"/>
      <c r="F169" s="675"/>
      <c r="G169" s="675"/>
      <c r="H169" s="675"/>
      <c r="I169" s="675"/>
      <c r="J169" s="675"/>
      <c r="K169" s="675"/>
      <c r="L169" s="675"/>
      <c r="M169" s="675"/>
      <c r="N169" s="675"/>
      <c r="O169" s="675"/>
      <c r="P169" s="675"/>
      <c r="Q169" s="675"/>
      <c r="R169" s="675"/>
      <c r="S169" s="675"/>
      <c r="T169" s="675"/>
      <c r="U169" s="675"/>
      <c r="V169" s="675"/>
      <c r="W169" s="675"/>
      <c r="X169" s="675"/>
      <c r="Y169" s="675"/>
      <c r="Z169" s="675"/>
      <c r="AA169" s="675"/>
      <c r="AB169" s="685"/>
      <c r="AC169" s="95"/>
      <c r="AD169" s="63"/>
      <c r="AE169" s="99" t="s">
        <v>253</v>
      </c>
      <c r="AF169" s="100" t="s">
        <v>254</v>
      </c>
      <c r="AG169" s="100" t="s">
        <v>276</v>
      </c>
      <c r="AH169" s="100" t="s">
        <v>277</v>
      </c>
      <c r="AI169" s="100" t="s">
        <v>278</v>
      </c>
      <c r="AJ169" s="101" t="s">
        <v>258</v>
      </c>
      <c r="AK169" s="100" t="s">
        <v>280</v>
      </c>
      <c r="AL169" s="103" t="s">
        <v>281</v>
      </c>
      <c r="AM169" s="211"/>
      <c r="AN169" s="102"/>
      <c r="AO169" s="102"/>
      <c r="AP169" s="103"/>
      <c r="AQ169" s="99"/>
      <c r="AR169" s="100"/>
      <c r="AS169" s="100"/>
      <c r="AT169" s="100"/>
      <c r="AU169" s="100"/>
      <c r="AV169" s="101"/>
      <c r="AW169" s="100"/>
      <c r="AX169" s="100"/>
      <c r="AY169" s="101"/>
      <c r="AZ169" s="102"/>
      <c r="BA169" s="102"/>
      <c r="BB169" s="103"/>
      <c r="BC169" s="63"/>
      <c r="BD169" s="63"/>
      <c r="BE169" s="104" t="e">
        <f ca="1">IF(COUNTIFS(【実施期間中】報告シート!#REF!,別紙１_実施報告書!BE168,OFFSET(【実施期間中】報告シート!#REF!,,MATCH(別紙１_実施報告書!$C167,【実施期間中】報告シート!$H$5:$V$5,0)+1,3,1),1),1,0)</f>
        <v>#REF!</v>
      </c>
      <c r="BF169" s="104" t="e">
        <f ca="1">IF(COUNTIFS(【実施期間中】報告シート!#REF!,別紙１_実施報告書!BF168,OFFSET(【実施期間中】報告シート!#REF!,,MATCH(別紙１_実施報告書!$C167,【実施期間中】報告シート!$H$5:$V$5,0)+1,3,1),1),1,0)</f>
        <v>#REF!</v>
      </c>
      <c r="BG169" s="104" t="e">
        <f ca="1">IF(COUNTIFS(【実施期間中】報告シート!#REF!,別紙１_実施報告書!BG168,OFFSET(【実施期間中】報告シート!#REF!,,MATCH(別紙１_実施報告書!$C167,【実施期間中】報告シート!$H$5:$V$5,0)+1,3,1),1),1,0)</f>
        <v>#REF!</v>
      </c>
      <c r="BH169" s="63">
        <f ca="1">COUNTIFS($BE169:$BG169,1)</f>
        <v>0</v>
      </c>
      <c r="BI169" s="63"/>
      <c r="BJ169" s="63"/>
      <c r="BK169" s="63"/>
      <c r="BL169" s="63"/>
      <c r="BM169" s="63"/>
      <c r="BN169" s="63"/>
    </row>
    <row r="170" spans="1:66" s="67" customFormat="1" ht="17.7" customHeight="1" thickBot="1">
      <c r="A170" s="63"/>
      <c r="B170" s="92"/>
      <c r="C170" s="410"/>
      <c r="D170" s="412"/>
      <c r="E170" s="677"/>
      <c r="F170" s="678"/>
      <c r="G170" s="679"/>
      <c r="H170" s="680"/>
      <c r="I170" s="678"/>
      <c r="J170" s="679"/>
      <c r="K170" s="680"/>
      <c r="L170" s="678"/>
      <c r="M170" s="679"/>
      <c r="N170" s="680"/>
      <c r="O170" s="678"/>
      <c r="P170" s="679"/>
      <c r="Q170" s="680"/>
      <c r="R170" s="678"/>
      <c r="S170" s="679"/>
      <c r="T170" s="680"/>
      <c r="U170" s="678"/>
      <c r="V170" s="679"/>
      <c r="W170" s="680"/>
      <c r="X170" s="678"/>
      <c r="Y170" s="679"/>
      <c r="Z170" s="680"/>
      <c r="AA170" s="678"/>
      <c r="AB170" s="684"/>
      <c r="AC170" s="95"/>
      <c r="AD170" s="63"/>
      <c r="AE170" s="110">
        <f ca="1">IF(COUNTIFS(【実施期間中】報告シート!$E$8:$E$15,別紙１_実施報告書!AE168,OFFSET(【実施期間中】報告シート!$F$8,,MATCH(別紙１_実施報告書!$C167,【実施期間中】報告シート!$H$5:$V$5,0)+1,8,1),1),1,0)</f>
        <v>0</v>
      </c>
      <c r="AF170" s="110">
        <f ca="1">IF(COUNTIFS(【実施期間中】報告シート!$E$8:$E$15,別紙１_実施報告書!AF168,OFFSET(【実施期間中】報告シート!$F$8,,MATCH(別紙１_実施報告書!$C167,【実施期間中】報告シート!$H$5:$V$5,0)+1,8,1),1),1,0)</f>
        <v>0</v>
      </c>
      <c r="AG170" s="110">
        <f ca="1">IF(COUNTIFS(【実施期間中】報告シート!$E$8:$E$15,別紙１_実施報告書!AG168,OFFSET(【実施期間中】報告シート!$F$8,,MATCH(別紙１_実施報告書!$C167,【実施期間中】報告シート!$H$5:$V$5,0)+1,8,1),1),1,0)</f>
        <v>0</v>
      </c>
      <c r="AH170" s="110">
        <f ca="1">IF(COUNTIFS(【実施期間中】報告シート!$E$8:$E$15,別紙１_実施報告書!AH168,OFFSET(【実施期間中】報告シート!$F$8,,MATCH(別紙１_実施報告書!$C167,【実施期間中】報告シート!$H$5:$V$5,0)+1,8,1),1),1,0)</f>
        <v>0</v>
      </c>
      <c r="AI170" s="110">
        <f ca="1">IF(COUNTIFS(【実施期間中】報告シート!$E$8:$E$15,別紙１_実施報告書!AI168,OFFSET(【実施期間中】報告シート!$F$8,,MATCH(別紙１_実施報告書!$C167,【実施期間中】報告シート!$H$5:$V$5,0)+1,8,1),1),1,0)</f>
        <v>0</v>
      </c>
      <c r="AJ170" s="110">
        <f ca="1">IF(COUNTIFS(【実施期間中】報告シート!$E$8:$E$15,別紙１_実施報告書!AJ168,OFFSET(【実施期間中】報告シート!$F$8,,MATCH(別紙１_実施報告書!$C167,【実施期間中】報告シート!$H$5:$V$5,0)+1,8,1),1),1,0)</f>
        <v>0</v>
      </c>
      <c r="AK170" s="110">
        <f ca="1">IF(COUNTIFS(【実施期間中】報告シート!$E$8:$E$15,別紙１_実施報告書!AK168,OFFSET(【実施期間中】報告シート!$F$8,,MATCH(別紙１_実施報告書!$C167,【実施期間中】報告シート!$H$5:$V$5,0)+1,8,1),1),1,0)</f>
        <v>0</v>
      </c>
      <c r="AL170" s="110">
        <f ca="1">IF(COUNTIFS(【実施期間中】報告シート!$E$8:$E$15,別紙１_実施報告書!AL168,OFFSET(【実施期間中】報告シート!$F$8,,MATCH(別紙１_実施報告書!$C167,【実施期間中】報告シート!$H$5:$V$5,0)+1,8,1),1),1,0)</f>
        <v>0</v>
      </c>
      <c r="AM170" s="110" t="e">
        <f ca="1">IF(COUNTIFS(【実施期間中】報告シート!$E$8:$E$15,別紙１_実施報告書!AM168,OFFSET(【実施期間中】報告シート!$F$8,,MATCH(別紙１_実施報告書!$C167,【実施期間中】報告シート!$H$5:$V$5,0)+1,13,1),1),1,0)</f>
        <v>#VALUE!</v>
      </c>
      <c r="AN170" s="110" t="e">
        <f ca="1">IF(COUNTIFS(【実施期間中】報告シート!$E$8:$E$15,別紙１_実施報告書!AN168,OFFSET(【実施期間中】報告シート!$F$8,,MATCH(別紙１_実施報告書!$C167,【実施期間中】報告シート!$H$5:$V$5,0)+1,13,1),1),1,0)</f>
        <v>#VALUE!</v>
      </c>
      <c r="AO170" s="110" t="e">
        <f ca="1">IF(COUNTIFS(【実施期間中】報告シート!$E$8:$E$15,別紙１_実施報告書!AO168,OFFSET(【実施期間中】報告シート!$F$8,,MATCH(別紙１_実施報告書!$C167,【実施期間中】報告シート!$H$5:$V$5,0)+1,13,1),1),1,0)</f>
        <v>#VALUE!</v>
      </c>
      <c r="AP170" s="110" t="e">
        <f ca="1">IF(COUNTIFS(【実施期間中】報告シート!$E$8:$E$15,別紙１_実施報告書!AP168,OFFSET(【実施期間中】報告シート!$F$8,,MATCH(別紙１_実施報告書!$C167,【実施期間中】報告シート!$H$5:$V$5,0)+1,13,1),1),1,0)</f>
        <v>#VALUE!</v>
      </c>
      <c r="AQ170" s="110" t="e">
        <f ca="1">IF(COUNTIFS(【実施期間中】報告シート!$E$8:$E$15,別紙１_実施報告書!AQ168,OFFSET(【実施期間中】報告シート!$F$8,,MATCH(別紙１_実施報告書!$C167,【実施期間中】報告シート!$H$5:$V$5,0)+1,13,1),1),1,0)</f>
        <v>#VALUE!</v>
      </c>
      <c r="AR170" s="110" t="e">
        <f ca="1">IF(COUNTIFS(【実施期間中】報告シート!$E$8:$E$15,別紙１_実施報告書!AR168,OFFSET(【実施期間中】報告シート!$F$8,,MATCH(別紙１_実施報告書!$C167,【実施期間中】報告シート!$H$5:$V$5,0)+1,13,1),1),1,0)</f>
        <v>#VALUE!</v>
      </c>
      <c r="AS170" s="110" t="e">
        <f ca="1">IF(COUNTIFS(【実施期間中】報告シート!$E$8:$E$15,別紙１_実施報告書!AS168,OFFSET(【実施期間中】報告シート!$F$8,,MATCH(別紙１_実施報告書!$C167,【実施期間中】報告シート!$H$5:$V$5,0)+1,13,1),1),1,0)</f>
        <v>#VALUE!</v>
      </c>
      <c r="AT170" s="110" t="e">
        <f ca="1">IF(COUNTIFS(【実施期間中】報告シート!$E$8:$E$15,別紙１_実施報告書!AT168,OFFSET(【実施期間中】報告シート!$F$8,,MATCH(別紙１_実施報告書!$C167,【実施期間中】報告シート!$H$5:$V$5,0)+1,13,1),1),1,0)</f>
        <v>#VALUE!</v>
      </c>
      <c r="AU170" s="110" t="e">
        <f ca="1">IF(COUNTIFS(【実施期間中】報告シート!$E$8:$E$15,別紙１_実施報告書!AU168,OFFSET(【実施期間中】報告シート!$F$8,,MATCH(別紙１_実施報告書!$C167,【実施期間中】報告シート!$H$5:$V$5,0)+1,13,1),1),1,0)</f>
        <v>#VALUE!</v>
      </c>
      <c r="AV170" s="110" t="e">
        <f ca="1">IF(COUNTIFS(【実施期間中】報告シート!$E$8:$E$15,別紙１_実施報告書!AV168,OFFSET(【実施期間中】報告シート!$F$8,,MATCH(別紙１_実施報告書!$C167,【実施期間中】報告シート!$H$5:$V$5,0)+1,13,1),1),1,0)</f>
        <v>#VALUE!</v>
      </c>
      <c r="AW170" s="110" t="e">
        <f ca="1">IF(COUNTIFS(【実施期間中】報告シート!$E$8:$E$15,別紙１_実施報告書!AW168,OFFSET(【実施期間中】報告シート!$F$8,,MATCH(別紙１_実施報告書!$C167,【実施期間中】報告シート!$H$5:$V$5,0)+1,13,1),1),1,0)</f>
        <v>#VALUE!</v>
      </c>
      <c r="AX170" s="110" t="e">
        <f ca="1">IF(COUNTIFS(【実施期間中】報告シート!$E$8:$E$15,別紙１_実施報告書!AX168,OFFSET(【実施期間中】報告シート!$F$8,,MATCH(別紙１_実施報告書!$C167,【実施期間中】報告シート!$H$5:$V$5,0)+1,13,1),1),1,0)</f>
        <v>#VALUE!</v>
      </c>
      <c r="AY170" s="110" t="e">
        <f ca="1">IF(COUNTIFS(【実施期間中】報告シート!$E$8:$E$15,別紙１_実施報告書!AY168,OFFSET(【実施期間中】報告シート!$F$8,,MATCH(別紙１_実施報告書!$C167,【実施期間中】報告シート!$H$5:$V$5,0)+1,13,1),1),1,0)</f>
        <v>#VALUE!</v>
      </c>
      <c r="AZ170" s="110" t="e">
        <f ca="1">IF(COUNTIFS(【実施期間中】報告シート!$E$8:$E$15,別紙１_実施報告書!AZ168,OFFSET(【実施期間中】報告シート!$F$8,,MATCH(別紙１_実施報告書!$C167,【実施期間中】報告シート!$H$5:$V$5,0)+1,13,1),1),1,0)</f>
        <v>#VALUE!</v>
      </c>
      <c r="BA170" s="110" t="e">
        <f ca="1">IF(COUNTIFS(【実施期間中】報告シート!$E$8:$E$15,別紙１_実施報告書!BA168,OFFSET(【実施期間中】報告シート!$F$8,,MATCH(別紙１_実施報告書!$C167,【実施期間中】報告シート!$H$5:$V$5,0)+1,13,1),1),1,0)</f>
        <v>#VALUE!</v>
      </c>
      <c r="BB170" s="110" t="e">
        <f ca="1">IF(COUNTIFS(【実施期間中】報告シート!$E$8:$E$15,別紙１_実施報告書!BB168,OFFSET(【実施期間中】報告シート!$F$8,,MATCH(別紙１_実施報告書!$C167,【実施期間中】報告シート!$H$5:$V$5,0)+1,13,1),1),1,0)</f>
        <v>#VALUE!</v>
      </c>
      <c r="BC170" s="67">
        <f ca="1">COUNTIFS($AE170:$BB170,1)</f>
        <v>0</v>
      </c>
      <c r="BD170" s="63"/>
      <c r="BE170" s="63"/>
      <c r="BF170" s="63"/>
      <c r="BG170" s="63"/>
      <c r="BH170" s="63"/>
      <c r="BI170" s="63"/>
      <c r="BJ170" s="63"/>
      <c r="BK170" s="63"/>
      <c r="BL170" s="63"/>
      <c r="BM170" s="63"/>
      <c r="BN170" s="63"/>
    </row>
    <row r="171" spans="1:66" s="67" customFormat="1" ht="16.8" thickBot="1">
      <c r="A171" s="63"/>
      <c r="B171" s="92"/>
      <c r="C171" s="416" t="s">
        <v>178</v>
      </c>
      <c r="D171" s="417"/>
      <c r="E171" s="693" t="str">
        <f>【実施期間中】報告シート!L16</f>
        <v/>
      </c>
      <c r="F171" s="690"/>
      <c r="G171" s="690"/>
      <c r="H171" s="690"/>
      <c r="I171" s="690"/>
      <c r="J171" s="690"/>
      <c r="K171" s="690"/>
      <c r="L171" s="690"/>
      <c r="M171" s="690"/>
      <c r="N171" s="690"/>
      <c r="O171" s="689" t="s">
        <v>14</v>
      </c>
      <c r="P171" s="689"/>
      <c r="Q171" s="689"/>
      <c r="R171" s="689"/>
      <c r="S171" s="690" t="str">
        <f>【実施期間中】報告シート!L18</f>
        <v/>
      </c>
      <c r="T171" s="690"/>
      <c r="U171" s="690"/>
      <c r="V171" s="690"/>
      <c r="W171" s="690"/>
      <c r="X171" s="690"/>
      <c r="Y171" s="690"/>
      <c r="Z171" s="690"/>
      <c r="AA171" s="690"/>
      <c r="AB171" s="691"/>
      <c r="AC171" s="95"/>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c r="BD171" s="63"/>
      <c r="BE171" s="63"/>
      <c r="BF171" s="63"/>
      <c r="BG171" s="63"/>
      <c r="BH171" s="63"/>
      <c r="BI171" s="63"/>
      <c r="BJ171" s="63"/>
      <c r="BK171" s="63"/>
      <c r="BL171" s="63"/>
      <c r="BM171" s="63"/>
      <c r="BN171" s="63"/>
    </row>
    <row r="172" spans="1:66" s="67" customFormat="1" ht="45" customHeight="1" thickBot="1">
      <c r="A172" s="63"/>
      <c r="B172" s="92"/>
      <c r="C172" s="405" t="s">
        <v>406</v>
      </c>
      <c r="D172" s="406"/>
      <c r="E172" s="722" t="str">
        <f>【実施期間中】報告シート!L19</f>
        <v/>
      </c>
      <c r="F172" s="723"/>
      <c r="G172" s="723"/>
      <c r="H172" s="723"/>
      <c r="I172" s="723"/>
      <c r="J172" s="723"/>
      <c r="K172" s="723"/>
      <c r="L172" s="723"/>
      <c r="M172" s="723"/>
      <c r="N172" s="723"/>
      <c r="O172" s="723"/>
      <c r="P172" s="723"/>
      <c r="Q172" s="723"/>
      <c r="R172" s="723"/>
      <c r="S172" s="723"/>
      <c r="T172" s="723"/>
      <c r="U172" s="723"/>
      <c r="V172" s="723"/>
      <c r="W172" s="723"/>
      <c r="X172" s="723"/>
      <c r="Y172" s="723"/>
      <c r="Z172" s="723"/>
      <c r="AA172" s="723"/>
      <c r="AB172" s="724"/>
      <c r="AC172" s="95"/>
      <c r="AD172" s="63"/>
      <c r="AE172" s="63"/>
      <c r="AF172" s="63"/>
      <c r="AG172" s="63"/>
      <c r="AH172" s="63"/>
      <c r="AI172" s="63"/>
      <c r="AJ172" s="63"/>
      <c r="AK172" s="63"/>
      <c r="AL172" s="63"/>
      <c r="AM172" s="63"/>
      <c r="AN172" s="63"/>
      <c r="AO172" s="63"/>
      <c r="AP172" s="63"/>
      <c r="AQ172" s="63"/>
      <c r="AR172" s="63"/>
      <c r="AS172" s="63"/>
      <c r="AT172" s="63"/>
      <c r="AU172" s="63"/>
      <c r="AV172" s="63"/>
      <c r="AW172" s="63"/>
      <c r="AX172" s="63"/>
      <c r="AY172" s="63"/>
      <c r="AZ172" s="63"/>
      <c r="BA172" s="63"/>
      <c r="BB172" s="63"/>
      <c r="BC172" s="63"/>
      <c r="BD172" s="63"/>
      <c r="BE172" s="63"/>
      <c r="BF172" s="63"/>
      <c r="BG172" s="63"/>
      <c r="BH172" s="63"/>
      <c r="BI172" s="63"/>
      <c r="BJ172" s="63"/>
      <c r="BK172" s="63"/>
      <c r="BL172" s="63"/>
      <c r="BM172" s="63"/>
      <c r="BN172" s="63"/>
    </row>
    <row r="173" spans="1:66" s="67" customFormat="1" ht="90" customHeight="1" thickBot="1">
      <c r="A173" s="63"/>
      <c r="B173" s="92"/>
      <c r="C173" s="405" t="s">
        <v>179</v>
      </c>
      <c r="D173" s="406"/>
      <c r="E173" s="345" t="str">
        <f>【実施期間中】報告シート!L20</f>
        <v/>
      </c>
      <c r="F173" s="346"/>
      <c r="G173" s="346"/>
      <c r="H173" s="346"/>
      <c r="I173" s="346"/>
      <c r="J173" s="346"/>
      <c r="K173" s="346"/>
      <c r="L173" s="346"/>
      <c r="M173" s="346"/>
      <c r="N173" s="346"/>
      <c r="O173" s="346"/>
      <c r="P173" s="346"/>
      <c r="Q173" s="346"/>
      <c r="R173" s="346"/>
      <c r="S173" s="346"/>
      <c r="T173" s="346"/>
      <c r="U173" s="346"/>
      <c r="V173" s="346"/>
      <c r="W173" s="346"/>
      <c r="X173" s="346"/>
      <c r="Y173" s="346"/>
      <c r="Z173" s="346"/>
      <c r="AA173" s="346"/>
      <c r="AB173" s="347"/>
      <c r="AC173" s="95"/>
      <c r="AD173" s="63"/>
      <c r="AE173" s="63"/>
      <c r="AF173" s="63"/>
      <c r="AG173" s="63"/>
      <c r="AH173" s="63"/>
      <c r="AI173" s="63"/>
      <c r="AJ173" s="63"/>
      <c r="AK173" s="63"/>
      <c r="AL173" s="63"/>
      <c r="AM173" s="63"/>
      <c r="AN173" s="63"/>
      <c r="AO173" s="63"/>
      <c r="AP173" s="63"/>
      <c r="AQ173" s="63"/>
      <c r="AR173" s="63"/>
      <c r="AS173" s="63"/>
      <c r="AT173" s="63"/>
      <c r="AU173" s="63"/>
      <c r="AV173" s="63"/>
      <c r="AW173" s="63"/>
      <c r="AX173" s="63"/>
      <c r="AY173" s="63"/>
      <c r="AZ173" s="63"/>
      <c r="BA173" s="63"/>
      <c r="BB173" s="63"/>
      <c r="BC173" s="63"/>
      <c r="BD173" s="63"/>
      <c r="BE173" s="63"/>
      <c r="BF173" s="63"/>
      <c r="BG173" s="63"/>
      <c r="BH173" s="63"/>
      <c r="BI173" s="63"/>
      <c r="BJ173" s="63"/>
      <c r="BK173" s="63"/>
      <c r="BL173" s="63"/>
      <c r="BM173" s="63"/>
      <c r="BN173" s="63"/>
    </row>
    <row r="174" spans="1:66" ht="40.049999999999997" customHeight="1" thickBot="1">
      <c r="B174" s="73"/>
      <c r="C174" s="413" t="s">
        <v>414</v>
      </c>
      <c r="D174" s="291" t="s">
        <v>401</v>
      </c>
      <c r="E174" s="345" t="str">
        <f>【実施期間中】報告シート!L21</f>
        <v/>
      </c>
      <c r="F174" s="346"/>
      <c r="G174" s="346"/>
      <c r="H174" s="346"/>
      <c r="I174" s="346"/>
      <c r="J174" s="346"/>
      <c r="K174" s="346"/>
      <c r="L174" s="346"/>
      <c r="M174" s="346"/>
      <c r="N174" s="346"/>
      <c r="O174" s="346"/>
      <c r="P174" s="346"/>
      <c r="Q174" s="346"/>
      <c r="R174" s="346"/>
      <c r="S174" s="346"/>
      <c r="T174" s="346"/>
      <c r="U174" s="346"/>
      <c r="V174" s="346"/>
      <c r="W174" s="346"/>
      <c r="X174" s="346"/>
      <c r="Y174" s="346"/>
      <c r="Z174" s="346"/>
      <c r="AA174" s="346"/>
      <c r="AB174" s="347"/>
      <c r="AC174" s="74"/>
    </row>
    <row r="175" spans="1:66" ht="72" customHeight="1" thickBot="1">
      <c r="B175" s="73"/>
      <c r="C175" s="414"/>
      <c r="D175" s="292" t="s">
        <v>402</v>
      </c>
      <c r="E175" s="345" t="str">
        <f>【実施期間中】報告シート!L22</f>
        <v/>
      </c>
      <c r="F175" s="346"/>
      <c r="G175" s="346"/>
      <c r="H175" s="346"/>
      <c r="I175" s="346"/>
      <c r="J175" s="346"/>
      <c r="K175" s="346"/>
      <c r="L175" s="346"/>
      <c r="M175" s="346"/>
      <c r="N175" s="346"/>
      <c r="O175" s="346"/>
      <c r="P175" s="346"/>
      <c r="Q175" s="346"/>
      <c r="R175" s="346"/>
      <c r="S175" s="346"/>
      <c r="T175" s="346"/>
      <c r="U175" s="346"/>
      <c r="V175" s="346"/>
      <c r="W175" s="346"/>
      <c r="X175" s="346"/>
      <c r="Y175" s="346"/>
      <c r="Z175" s="346"/>
      <c r="AA175" s="346"/>
      <c r="AB175" s="347"/>
      <c r="AC175" s="74"/>
    </row>
    <row r="176" spans="1:66" s="67" customFormat="1" ht="45" customHeight="1">
      <c r="A176" s="63"/>
      <c r="B176" s="92"/>
      <c r="C176" s="416" t="s">
        <v>211</v>
      </c>
      <c r="D176" s="417"/>
      <c r="E176" s="668">
        <f>【実施期間中】報告シート!L27</f>
        <v>0</v>
      </c>
      <c r="F176" s="669"/>
      <c r="G176" s="669"/>
      <c r="H176" s="669"/>
      <c r="I176" s="669"/>
      <c r="J176" s="669"/>
      <c r="K176" s="669"/>
      <c r="L176" s="669"/>
      <c r="M176" s="669"/>
      <c r="N176" s="669"/>
      <c r="O176" s="669"/>
      <c r="P176" s="669"/>
      <c r="Q176" s="669"/>
      <c r="R176" s="669"/>
      <c r="S176" s="669"/>
      <c r="T176" s="669"/>
      <c r="U176" s="669"/>
      <c r="V176" s="669"/>
      <c r="W176" s="669"/>
      <c r="X176" s="669"/>
      <c r="Y176" s="669"/>
      <c r="Z176" s="669"/>
      <c r="AA176" s="669"/>
      <c r="AB176" s="670"/>
      <c r="AC176" s="95"/>
      <c r="AD176" s="63"/>
      <c r="AE176" s="63"/>
      <c r="AF176" s="63"/>
      <c r="AG176" s="63"/>
      <c r="AH176" s="63"/>
      <c r="AI176" s="63"/>
      <c r="AJ176" s="63"/>
      <c r="AK176" s="63"/>
      <c r="AL176" s="63"/>
      <c r="AM176" s="63"/>
      <c r="AN176" s="63"/>
      <c r="AO176" s="63"/>
      <c r="AP176" s="63"/>
      <c r="AQ176" s="63"/>
      <c r="AR176" s="63"/>
      <c r="AS176" s="63"/>
      <c r="AT176" s="63"/>
      <c r="AU176" s="63"/>
      <c r="AV176" s="63"/>
      <c r="AW176" s="63"/>
      <c r="AX176" s="63"/>
      <c r="AY176" s="63"/>
      <c r="AZ176" s="63"/>
      <c r="BA176" s="63"/>
      <c r="BB176" s="63"/>
      <c r="BC176" s="63"/>
      <c r="BD176" s="63"/>
      <c r="BE176" s="63"/>
      <c r="BF176" s="63"/>
      <c r="BG176" s="63"/>
      <c r="BH176" s="63"/>
      <c r="BI176" s="63"/>
      <c r="BJ176" s="63"/>
      <c r="BK176" s="63"/>
      <c r="BL176" s="63"/>
      <c r="BM176" s="63"/>
      <c r="BN176" s="63"/>
    </row>
    <row r="177" spans="1:66" s="67" customFormat="1" ht="45" customHeight="1" thickBot="1">
      <c r="A177" s="63"/>
      <c r="B177" s="92"/>
      <c r="C177" s="418"/>
      <c r="D177" s="419"/>
      <c r="E177" s="671"/>
      <c r="F177" s="672"/>
      <c r="G177" s="672"/>
      <c r="H177" s="672"/>
      <c r="I177" s="672"/>
      <c r="J177" s="672"/>
      <c r="K177" s="672"/>
      <c r="L177" s="672"/>
      <c r="M177" s="672"/>
      <c r="N177" s="672"/>
      <c r="O177" s="672"/>
      <c r="P177" s="672"/>
      <c r="Q177" s="672"/>
      <c r="R177" s="672"/>
      <c r="S177" s="672"/>
      <c r="T177" s="672"/>
      <c r="U177" s="672"/>
      <c r="V177" s="672"/>
      <c r="W177" s="672"/>
      <c r="X177" s="672"/>
      <c r="Y177" s="672"/>
      <c r="Z177" s="672"/>
      <c r="AA177" s="672"/>
      <c r="AB177" s="673"/>
      <c r="AC177" s="95"/>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c r="BH177" s="63"/>
      <c r="BI177" s="63"/>
      <c r="BJ177" s="63"/>
      <c r="BK177" s="63"/>
      <c r="BL177" s="63"/>
      <c r="BM177" s="63"/>
      <c r="BN177" s="63"/>
    </row>
    <row r="178" spans="1:66" ht="31.35" customHeight="1" thickBot="1">
      <c r="B178" s="73"/>
      <c r="C178" s="651" t="s">
        <v>403</v>
      </c>
      <c r="D178" s="652"/>
      <c r="E178" s="674" t="str">
        <f>【実施期間中】報告シート!L23</f>
        <v/>
      </c>
      <c r="F178" s="656"/>
      <c r="G178" s="656"/>
      <c r="H178" s="656"/>
      <c r="I178" s="656"/>
      <c r="J178" s="656"/>
      <c r="K178" s="656"/>
      <c r="L178" s="656"/>
      <c r="M178" s="656"/>
      <c r="N178" s="656"/>
      <c r="O178" s="656"/>
      <c r="P178" s="656"/>
      <c r="Q178" s="656"/>
      <c r="R178" s="656"/>
      <c r="S178" s="656"/>
      <c r="T178" s="656"/>
      <c r="U178" s="656"/>
      <c r="V178" s="656"/>
      <c r="W178" s="656"/>
      <c r="X178" s="656"/>
      <c r="Y178" s="656"/>
      <c r="Z178" s="656"/>
      <c r="AA178" s="656"/>
      <c r="AB178" s="657"/>
      <c r="AC178" s="74"/>
    </row>
    <row r="179" spans="1:66" ht="31.35" customHeight="1" thickBot="1">
      <c r="B179" s="73"/>
      <c r="C179" s="405" t="s">
        <v>419</v>
      </c>
      <c r="D179" s="406"/>
      <c r="E179" s="674">
        <f>【実施期間中】報告シート!L24</f>
        <v>0</v>
      </c>
      <c r="F179" s="656"/>
      <c r="G179" s="656"/>
      <c r="H179" s="656"/>
      <c r="I179" s="656"/>
      <c r="J179" s="656"/>
      <c r="K179" s="656"/>
      <c r="L179" s="656"/>
      <c r="M179" s="656"/>
      <c r="N179" s="656"/>
      <c r="O179" s="656"/>
      <c r="P179" s="656"/>
      <c r="Q179" s="656"/>
      <c r="R179" s="656"/>
      <c r="S179" s="656"/>
      <c r="T179" s="656"/>
      <c r="U179" s="656"/>
      <c r="V179" s="656"/>
      <c r="W179" s="656"/>
      <c r="X179" s="656"/>
      <c r="Y179" s="656"/>
      <c r="Z179" s="656"/>
      <c r="AA179" s="656"/>
      <c r="AB179" s="657"/>
      <c r="AC179" s="74"/>
    </row>
    <row r="180" spans="1:66" ht="14.7" customHeight="1">
      <c r="B180" s="73"/>
      <c r="C180" s="416" t="s">
        <v>314</v>
      </c>
      <c r="D180" s="417"/>
      <c r="E180" s="658" t="s">
        <v>313</v>
      </c>
      <c r="F180" s="659"/>
      <c r="G180" s="659" t="s">
        <v>161</v>
      </c>
      <c r="H180" s="659"/>
      <c r="I180" s="396" t="s">
        <v>180</v>
      </c>
      <c r="J180" s="397"/>
      <c r="K180" s="662" t="str">
        <f>【実施期間中】報告シート!L28</f>
        <v/>
      </c>
      <c r="L180" s="662"/>
      <c r="M180" s="662"/>
      <c r="N180" s="184"/>
      <c r="O180" s="184"/>
      <c r="P180" s="183"/>
      <c r="Q180" s="183"/>
      <c r="R180" s="185"/>
      <c r="S180" s="185"/>
      <c r="T180" s="186"/>
      <c r="U180" s="187"/>
      <c r="V180" s="188"/>
      <c r="W180" s="188"/>
      <c r="X180" s="188"/>
      <c r="Y180" s="188"/>
      <c r="Z180" s="188"/>
      <c r="AA180" s="188"/>
      <c r="AB180" s="112"/>
      <c r="AC180" s="74"/>
    </row>
    <row r="181" spans="1:66" ht="14.7" customHeight="1" thickBot="1">
      <c r="B181" s="73"/>
      <c r="C181" s="410"/>
      <c r="D181" s="412"/>
      <c r="E181" s="660"/>
      <c r="F181" s="661"/>
      <c r="G181" s="663" t="s">
        <v>295</v>
      </c>
      <c r="H181" s="663"/>
      <c r="I181" s="664" t="s">
        <v>180</v>
      </c>
      <c r="J181" s="665"/>
      <c r="K181" s="666" t="str">
        <f>【実施期間中】報告シート!L29</f>
        <v/>
      </c>
      <c r="L181" s="666"/>
      <c r="M181" s="666"/>
      <c r="N181" s="212"/>
      <c r="O181" s="212"/>
      <c r="P181" s="212"/>
      <c r="Q181" s="212"/>
      <c r="R181" s="212"/>
      <c r="S181" s="212"/>
      <c r="T181" s="212"/>
      <c r="U181" s="212"/>
      <c r="V181" s="212"/>
      <c r="W181" s="212"/>
      <c r="X181" s="212"/>
      <c r="Y181" s="212"/>
      <c r="Z181" s="212"/>
      <c r="AA181" s="212"/>
      <c r="AB181" s="213"/>
      <c r="AC181" s="74"/>
    </row>
    <row r="182" spans="1:66" ht="64.95" customHeight="1" thickBot="1">
      <c r="B182" s="73"/>
      <c r="C182" s="410"/>
      <c r="D182" s="412"/>
      <c r="E182" s="358" t="s">
        <v>315</v>
      </c>
      <c r="F182" s="359"/>
      <c r="G182" s="359"/>
      <c r="H182" s="360"/>
      <c r="I182" s="667" t="str">
        <f>【実施期間中】報告シート!L31</f>
        <v/>
      </c>
      <c r="J182" s="376"/>
      <c r="K182" s="376"/>
      <c r="L182" s="376"/>
      <c r="M182" s="376"/>
      <c r="N182" s="376"/>
      <c r="O182" s="376"/>
      <c r="P182" s="376"/>
      <c r="Q182" s="376"/>
      <c r="R182" s="376"/>
      <c r="S182" s="376"/>
      <c r="T182" s="376"/>
      <c r="U182" s="376"/>
      <c r="V182" s="376"/>
      <c r="W182" s="376"/>
      <c r="X182" s="376"/>
      <c r="Y182" s="376"/>
      <c r="Z182" s="376"/>
      <c r="AA182" s="376"/>
      <c r="AB182" s="377"/>
      <c r="AC182" s="74"/>
    </row>
    <row r="183" spans="1:66" ht="14.7" customHeight="1">
      <c r="B183" s="73"/>
      <c r="C183" s="410"/>
      <c r="D183" s="412"/>
      <c r="E183" s="658" t="s">
        <v>316</v>
      </c>
      <c r="F183" s="659"/>
      <c r="G183" s="659" t="s">
        <v>161</v>
      </c>
      <c r="H183" s="659"/>
      <c r="I183" s="396" t="s">
        <v>180</v>
      </c>
      <c r="J183" s="397"/>
      <c r="K183" s="662">
        <f>【実施期間中】報告シート!L32</f>
        <v>0</v>
      </c>
      <c r="L183" s="662"/>
      <c r="M183" s="662"/>
      <c r="N183" s="214"/>
      <c r="O183" s="214"/>
      <c r="P183" s="214"/>
      <c r="Q183" s="214"/>
      <c r="R183" s="214"/>
      <c r="S183" s="214"/>
      <c r="T183" s="214"/>
      <c r="U183" s="214"/>
      <c r="V183" s="214"/>
      <c r="W183" s="214"/>
      <c r="X183" s="214"/>
      <c r="Y183" s="214"/>
      <c r="Z183" s="214"/>
      <c r="AA183" s="214"/>
      <c r="AB183" s="215"/>
      <c r="AC183" s="74"/>
    </row>
    <row r="184" spans="1:66" ht="14.7" customHeight="1" thickBot="1">
      <c r="B184" s="73"/>
      <c r="C184" s="410"/>
      <c r="D184" s="412"/>
      <c r="E184" s="660"/>
      <c r="F184" s="661"/>
      <c r="G184" s="663" t="s">
        <v>295</v>
      </c>
      <c r="H184" s="663"/>
      <c r="I184" s="664" t="s">
        <v>180</v>
      </c>
      <c r="J184" s="665"/>
      <c r="K184" s="666">
        <f>【実施期間中】報告シート!L33</f>
        <v>0</v>
      </c>
      <c r="L184" s="666"/>
      <c r="M184" s="666"/>
      <c r="N184" s="216"/>
      <c r="O184" s="216"/>
      <c r="P184" s="216"/>
      <c r="Q184" s="216"/>
      <c r="R184" s="216"/>
      <c r="S184" s="216"/>
      <c r="T184" s="216"/>
      <c r="U184" s="216"/>
      <c r="V184" s="216"/>
      <c r="W184" s="216"/>
      <c r="X184" s="216"/>
      <c r="Y184" s="216"/>
      <c r="Z184" s="216"/>
      <c r="AA184" s="216"/>
      <c r="AB184" s="217"/>
      <c r="AC184" s="74"/>
    </row>
    <row r="185" spans="1:66" ht="64.95" customHeight="1" thickBot="1">
      <c r="B185" s="73"/>
      <c r="C185" s="410"/>
      <c r="D185" s="412"/>
      <c r="E185" s="358" t="s">
        <v>145</v>
      </c>
      <c r="F185" s="359"/>
      <c r="G185" s="359"/>
      <c r="H185" s="359"/>
      <c r="I185" s="655">
        <f>【実施期間中】報告シート!L34</f>
        <v>0</v>
      </c>
      <c r="J185" s="656"/>
      <c r="K185" s="656"/>
      <c r="L185" s="656"/>
      <c r="M185" s="656"/>
      <c r="N185" s="656"/>
      <c r="O185" s="656"/>
      <c r="P185" s="656"/>
      <c r="Q185" s="656"/>
      <c r="R185" s="656"/>
      <c r="S185" s="656"/>
      <c r="T185" s="656"/>
      <c r="U185" s="656"/>
      <c r="V185" s="656"/>
      <c r="W185" s="656"/>
      <c r="X185" s="656"/>
      <c r="Y185" s="656"/>
      <c r="Z185" s="656"/>
      <c r="AA185" s="656"/>
      <c r="AB185" s="657"/>
      <c r="AC185" s="74"/>
    </row>
    <row r="186" spans="1:66" ht="64.95" customHeight="1" thickBot="1">
      <c r="B186" s="73"/>
      <c r="C186" s="418"/>
      <c r="D186" s="419"/>
      <c r="E186" s="358" t="s">
        <v>315</v>
      </c>
      <c r="F186" s="359"/>
      <c r="G186" s="359"/>
      <c r="H186" s="360"/>
      <c r="I186" s="710">
        <f>【実施期間中】報告シート!L35</f>
        <v>0</v>
      </c>
      <c r="J186" s="682"/>
      <c r="K186" s="682"/>
      <c r="L186" s="682"/>
      <c r="M186" s="682"/>
      <c r="N186" s="682"/>
      <c r="O186" s="682"/>
      <c r="P186" s="682"/>
      <c r="Q186" s="682"/>
      <c r="R186" s="682"/>
      <c r="S186" s="682"/>
      <c r="T186" s="682"/>
      <c r="U186" s="682"/>
      <c r="V186" s="682"/>
      <c r="W186" s="682"/>
      <c r="X186" s="682"/>
      <c r="Y186" s="682"/>
      <c r="Z186" s="682"/>
      <c r="AA186" s="682"/>
      <c r="AB186" s="683"/>
      <c r="AC186" s="74"/>
    </row>
    <row r="187" spans="1:66" ht="15" customHeight="1" thickBot="1">
      <c r="B187" s="73"/>
      <c r="C187" s="416" t="s">
        <v>292</v>
      </c>
      <c r="D187" s="417"/>
      <c r="E187" s="441" t="s">
        <v>313</v>
      </c>
      <c r="F187" s="441"/>
      <c r="G187" s="441"/>
      <c r="H187" s="654"/>
      <c r="I187" s="365">
        <f>別紙１_実施計画書!I147</f>
        <v>0</v>
      </c>
      <c r="J187" s="365"/>
      <c r="K187" s="365"/>
      <c r="L187" s="365"/>
      <c r="M187" s="365"/>
      <c r="N187" s="365"/>
      <c r="O187" s="76" t="s">
        <v>144</v>
      </c>
      <c r="P187" s="76"/>
      <c r="Q187" s="77"/>
      <c r="R187" s="88"/>
      <c r="S187" s="88"/>
      <c r="T187" s="88"/>
      <c r="U187" s="88"/>
      <c r="V187" s="75"/>
      <c r="W187" s="75"/>
      <c r="X187" s="77"/>
      <c r="Y187" s="77"/>
      <c r="Z187" s="77"/>
      <c r="AA187" s="77"/>
      <c r="AB187" s="78"/>
      <c r="AC187" s="74"/>
    </row>
    <row r="188" spans="1:66" ht="16.2" customHeight="1">
      <c r="B188" s="73"/>
      <c r="C188" s="410"/>
      <c r="D188" s="412"/>
      <c r="E188" s="367" t="s">
        <v>317</v>
      </c>
      <c r="F188" s="367"/>
      <c r="G188" s="367"/>
      <c r="H188" s="368"/>
      <c r="I188" s="375">
        <f>別紙１_実施計画書!I149</f>
        <v>0</v>
      </c>
      <c r="J188" s="376"/>
      <c r="K188" s="376"/>
      <c r="L188" s="376"/>
      <c r="M188" s="376"/>
      <c r="N188" s="376"/>
      <c r="O188" s="376"/>
      <c r="P188" s="376"/>
      <c r="Q188" s="376"/>
      <c r="R188" s="376"/>
      <c r="S188" s="376"/>
      <c r="T188" s="376"/>
      <c r="U188" s="376"/>
      <c r="V188" s="376"/>
      <c r="W188" s="376"/>
      <c r="X188" s="376"/>
      <c r="Y188" s="376"/>
      <c r="Z188" s="376"/>
      <c r="AA188" s="376"/>
      <c r="AB188" s="377"/>
      <c r="AC188" s="74"/>
    </row>
    <row r="189" spans="1:66" ht="16.2" customHeight="1">
      <c r="B189" s="73"/>
      <c r="C189" s="410"/>
      <c r="D189" s="412"/>
      <c r="E189" s="370"/>
      <c r="F189" s="370"/>
      <c r="G189" s="370"/>
      <c r="H189" s="371"/>
      <c r="I189" s="378"/>
      <c r="J189" s="379"/>
      <c r="K189" s="379"/>
      <c r="L189" s="379"/>
      <c r="M189" s="379"/>
      <c r="N189" s="379"/>
      <c r="O189" s="379"/>
      <c r="P189" s="379"/>
      <c r="Q189" s="379"/>
      <c r="R189" s="379"/>
      <c r="S189" s="379"/>
      <c r="T189" s="379"/>
      <c r="U189" s="379"/>
      <c r="V189" s="379"/>
      <c r="W189" s="379"/>
      <c r="X189" s="379"/>
      <c r="Y189" s="379"/>
      <c r="Z189" s="379"/>
      <c r="AA189" s="379"/>
      <c r="AB189" s="380"/>
      <c r="AC189" s="74"/>
    </row>
    <row r="190" spans="1:66" ht="16.2" customHeight="1">
      <c r="B190" s="73"/>
      <c r="C190" s="410"/>
      <c r="D190" s="412"/>
      <c r="E190" s="370"/>
      <c r="F190" s="370"/>
      <c r="G190" s="370"/>
      <c r="H190" s="371"/>
      <c r="I190" s="378"/>
      <c r="J190" s="379"/>
      <c r="K190" s="379"/>
      <c r="L190" s="379"/>
      <c r="M190" s="379"/>
      <c r="N190" s="379"/>
      <c r="O190" s="379"/>
      <c r="P190" s="379"/>
      <c r="Q190" s="379"/>
      <c r="R190" s="379"/>
      <c r="S190" s="379"/>
      <c r="T190" s="379"/>
      <c r="U190" s="379"/>
      <c r="V190" s="379"/>
      <c r="W190" s="379"/>
      <c r="X190" s="379"/>
      <c r="Y190" s="379"/>
      <c r="Z190" s="379"/>
      <c r="AA190" s="379"/>
      <c r="AB190" s="380"/>
      <c r="AC190" s="74"/>
    </row>
    <row r="191" spans="1:66" ht="16.2" customHeight="1" thickBot="1">
      <c r="B191" s="73"/>
      <c r="C191" s="410"/>
      <c r="D191" s="412"/>
      <c r="E191" s="373"/>
      <c r="F191" s="373"/>
      <c r="G191" s="373"/>
      <c r="H191" s="374"/>
      <c r="I191" s="381"/>
      <c r="J191" s="382"/>
      <c r="K191" s="382"/>
      <c r="L191" s="382"/>
      <c r="M191" s="382"/>
      <c r="N191" s="382"/>
      <c r="O191" s="382"/>
      <c r="P191" s="382"/>
      <c r="Q191" s="382"/>
      <c r="R191" s="382"/>
      <c r="S191" s="382"/>
      <c r="T191" s="382"/>
      <c r="U191" s="382"/>
      <c r="V191" s="382"/>
      <c r="W191" s="382"/>
      <c r="X191" s="382"/>
      <c r="Y191" s="382"/>
      <c r="Z191" s="382"/>
      <c r="AA191" s="382"/>
      <c r="AB191" s="383"/>
      <c r="AC191" s="74"/>
    </row>
    <row r="192" spans="1:66" ht="15.6" customHeight="1" thickBot="1">
      <c r="B192" s="73"/>
      <c r="C192" s="410"/>
      <c r="D192" s="412"/>
      <c r="E192" s="441" t="s">
        <v>318</v>
      </c>
      <c r="F192" s="441"/>
      <c r="G192" s="441"/>
      <c r="H192" s="654"/>
      <c r="I192" s="365">
        <f>【実施期間中】報告シート!L39</f>
        <v>0</v>
      </c>
      <c r="J192" s="365"/>
      <c r="K192" s="365"/>
      <c r="L192" s="365"/>
      <c r="M192" s="365"/>
      <c r="N192" s="365"/>
      <c r="O192" s="76" t="s">
        <v>144</v>
      </c>
      <c r="P192" s="76"/>
      <c r="Q192" s="77"/>
      <c r="R192" s="88"/>
      <c r="S192" s="88"/>
      <c r="T192" s="88"/>
      <c r="U192" s="88"/>
      <c r="V192" s="75"/>
      <c r="W192" s="75"/>
      <c r="X192" s="77"/>
      <c r="Y192" s="77"/>
      <c r="Z192" s="77"/>
      <c r="AA192" s="77"/>
      <c r="AB192" s="78"/>
      <c r="AC192" s="74"/>
    </row>
    <row r="193" spans="1:66" ht="64.95" customHeight="1" thickBot="1">
      <c r="B193" s="73"/>
      <c r="C193" s="410"/>
      <c r="D193" s="412"/>
      <c r="E193" s="359" t="s">
        <v>145</v>
      </c>
      <c r="F193" s="359"/>
      <c r="G193" s="359"/>
      <c r="H193" s="359"/>
      <c r="I193" s="655">
        <f>【実施期間中】報告シート!L40</f>
        <v>0</v>
      </c>
      <c r="J193" s="656"/>
      <c r="K193" s="656"/>
      <c r="L193" s="656"/>
      <c r="M193" s="656"/>
      <c r="N193" s="656"/>
      <c r="O193" s="656"/>
      <c r="P193" s="656"/>
      <c r="Q193" s="656"/>
      <c r="R193" s="656"/>
      <c r="S193" s="656"/>
      <c r="T193" s="656"/>
      <c r="U193" s="656"/>
      <c r="V193" s="656"/>
      <c r="W193" s="656"/>
      <c r="X193" s="656"/>
      <c r="Y193" s="656"/>
      <c r="Z193" s="656"/>
      <c r="AA193" s="656"/>
      <c r="AB193" s="657"/>
      <c r="AC193" s="74"/>
    </row>
    <row r="194" spans="1:66" ht="16.2" customHeight="1">
      <c r="B194" s="73"/>
      <c r="C194" s="410"/>
      <c r="D194" s="412"/>
      <c r="E194" s="366" t="s">
        <v>315</v>
      </c>
      <c r="F194" s="367"/>
      <c r="G194" s="367"/>
      <c r="H194" s="368"/>
      <c r="I194" s="376">
        <f>【実施期間中】報告シート!L41</f>
        <v>0</v>
      </c>
      <c r="J194" s="376"/>
      <c r="K194" s="376"/>
      <c r="L194" s="376"/>
      <c r="M194" s="376"/>
      <c r="N194" s="376"/>
      <c r="O194" s="376"/>
      <c r="P194" s="376"/>
      <c r="Q194" s="376"/>
      <c r="R194" s="376"/>
      <c r="S194" s="376"/>
      <c r="T194" s="376"/>
      <c r="U194" s="376"/>
      <c r="V194" s="376"/>
      <c r="W194" s="376"/>
      <c r="X194" s="376"/>
      <c r="Y194" s="376"/>
      <c r="Z194" s="376"/>
      <c r="AA194" s="376"/>
      <c r="AB194" s="377"/>
      <c r="AC194" s="74"/>
    </row>
    <row r="195" spans="1:66" ht="16.2" customHeight="1">
      <c r="B195" s="73"/>
      <c r="C195" s="410"/>
      <c r="D195" s="412"/>
      <c r="E195" s="369"/>
      <c r="F195" s="370"/>
      <c r="G195" s="370"/>
      <c r="H195" s="371"/>
      <c r="I195" s="379"/>
      <c r="J195" s="379"/>
      <c r="K195" s="379"/>
      <c r="L195" s="379"/>
      <c r="M195" s="379"/>
      <c r="N195" s="379"/>
      <c r="O195" s="379"/>
      <c r="P195" s="379"/>
      <c r="Q195" s="379"/>
      <c r="R195" s="379"/>
      <c r="S195" s="379"/>
      <c r="T195" s="379"/>
      <c r="U195" s="379"/>
      <c r="V195" s="379"/>
      <c r="W195" s="379"/>
      <c r="X195" s="379"/>
      <c r="Y195" s="379"/>
      <c r="Z195" s="379"/>
      <c r="AA195" s="379"/>
      <c r="AB195" s="380"/>
      <c r="AC195" s="74"/>
    </row>
    <row r="196" spans="1:66" ht="16.2" customHeight="1">
      <c r="B196" s="73"/>
      <c r="C196" s="410"/>
      <c r="D196" s="412"/>
      <c r="E196" s="369"/>
      <c r="F196" s="370"/>
      <c r="G196" s="370"/>
      <c r="H196" s="371"/>
      <c r="I196" s="379"/>
      <c r="J196" s="379"/>
      <c r="K196" s="379"/>
      <c r="L196" s="379"/>
      <c r="M196" s="379"/>
      <c r="N196" s="379"/>
      <c r="O196" s="379"/>
      <c r="P196" s="379"/>
      <c r="Q196" s="379"/>
      <c r="R196" s="379"/>
      <c r="S196" s="379"/>
      <c r="T196" s="379"/>
      <c r="U196" s="379"/>
      <c r="V196" s="379"/>
      <c r="W196" s="379"/>
      <c r="X196" s="379"/>
      <c r="Y196" s="379"/>
      <c r="Z196" s="379"/>
      <c r="AA196" s="379"/>
      <c r="AB196" s="380"/>
      <c r="AC196" s="74"/>
    </row>
    <row r="197" spans="1:66" ht="16.2" customHeight="1" thickBot="1">
      <c r="B197" s="73"/>
      <c r="C197" s="418"/>
      <c r="D197" s="419"/>
      <c r="E197" s="372"/>
      <c r="F197" s="373"/>
      <c r="G197" s="373"/>
      <c r="H197" s="374"/>
      <c r="I197" s="382"/>
      <c r="J197" s="382"/>
      <c r="K197" s="382"/>
      <c r="L197" s="382"/>
      <c r="M197" s="382"/>
      <c r="N197" s="382"/>
      <c r="O197" s="382"/>
      <c r="P197" s="382"/>
      <c r="Q197" s="382"/>
      <c r="R197" s="382"/>
      <c r="S197" s="382"/>
      <c r="T197" s="382"/>
      <c r="U197" s="382"/>
      <c r="V197" s="382"/>
      <c r="W197" s="382"/>
      <c r="X197" s="382"/>
      <c r="Y197" s="382"/>
      <c r="Z197" s="382"/>
      <c r="AA197" s="382"/>
      <c r="AB197" s="383"/>
      <c r="AC197" s="74"/>
    </row>
    <row r="198" spans="1:66" s="67" customFormat="1" ht="19.2" customHeight="1" thickBot="1">
      <c r="A198" s="63"/>
      <c r="B198" s="92"/>
      <c r="C198" s="676"/>
      <c r="D198" s="676"/>
      <c r="E198" s="676"/>
      <c r="F198" s="676"/>
      <c r="G198" s="676"/>
      <c r="H198" s="676"/>
      <c r="I198" s="676"/>
      <c r="J198" s="676"/>
      <c r="K198" s="676"/>
      <c r="L198" s="676"/>
      <c r="M198" s="676"/>
      <c r="N198" s="676"/>
      <c r="O198" s="676"/>
      <c r="P198" s="676"/>
      <c r="Q198" s="676"/>
      <c r="R198" s="676"/>
      <c r="S198" s="676"/>
      <c r="T198" s="676"/>
      <c r="U198" s="676"/>
      <c r="V198" s="676"/>
      <c r="W198" s="676"/>
      <c r="X198" s="676"/>
      <c r="Y198" s="676"/>
      <c r="Z198" s="676"/>
      <c r="AA198" s="137"/>
      <c r="AB198" s="137"/>
      <c r="AC198" s="95"/>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63"/>
      <c r="BI198" s="63"/>
      <c r="BJ198" s="63"/>
      <c r="BK198" s="63"/>
      <c r="BL198" s="63"/>
      <c r="BM198" s="63"/>
      <c r="BN198" s="63"/>
    </row>
    <row r="199" spans="1:66" s="67" customFormat="1" ht="15" customHeight="1" thickBot="1">
      <c r="A199" s="63"/>
      <c r="B199" s="92"/>
      <c r="C199" s="425" t="s">
        <v>174</v>
      </c>
      <c r="D199" s="427"/>
      <c r="E199" s="425" t="s">
        <v>175</v>
      </c>
      <c r="F199" s="426"/>
      <c r="G199" s="426"/>
      <c r="H199" s="426"/>
      <c r="I199" s="426"/>
      <c r="J199" s="426"/>
      <c r="K199" s="426"/>
      <c r="L199" s="426"/>
      <c r="M199" s="426"/>
      <c r="N199" s="426"/>
      <c r="O199" s="426"/>
      <c r="P199" s="426"/>
      <c r="Q199" s="426"/>
      <c r="R199" s="426"/>
      <c r="S199" s="426"/>
      <c r="T199" s="426"/>
      <c r="U199" s="426"/>
      <c r="V199" s="426"/>
      <c r="W199" s="426"/>
      <c r="X199" s="426"/>
      <c r="Y199" s="426"/>
      <c r="Z199" s="426"/>
      <c r="AA199" s="426"/>
      <c r="AB199" s="427"/>
      <c r="AC199" s="95"/>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row>
    <row r="200" spans="1:66" s="67" customFormat="1" ht="31.2" customHeight="1" thickBot="1">
      <c r="A200" s="63"/>
      <c r="B200" s="92"/>
      <c r="C200" s="105" t="s">
        <v>185</v>
      </c>
      <c r="D200" s="106" t="s">
        <v>177</v>
      </c>
      <c r="E200" s="674" t="str">
        <f>【実施期間中】報告シート!M7</f>
        <v/>
      </c>
      <c r="F200" s="656"/>
      <c r="G200" s="656"/>
      <c r="H200" s="656"/>
      <c r="I200" s="656"/>
      <c r="J200" s="656"/>
      <c r="K200" s="656"/>
      <c r="L200" s="656"/>
      <c r="M200" s="656"/>
      <c r="N200" s="656"/>
      <c r="O200" s="656"/>
      <c r="P200" s="656"/>
      <c r="Q200" s="656"/>
      <c r="R200" s="656"/>
      <c r="S200" s="656"/>
      <c r="T200" s="656"/>
      <c r="U200" s="656"/>
      <c r="V200" s="656"/>
      <c r="W200" s="656"/>
      <c r="X200" s="656"/>
      <c r="Y200" s="656"/>
      <c r="Z200" s="656"/>
      <c r="AA200" s="656"/>
      <c r="AB200" s="657"/>
      <c r="AC200" s="95"/>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c r="BD200" s="63"/>
      <c r="BE200" s="63"/>
      <c r="BF200" s="63"/>
      <c r="BG200" s="63"/>
      <c r="BH200" s="63"/>
      <c r="BI200" s="63"/>
      <c r="BJ200" s="63"/>
      <c r="BK200" s="63"/>
      <c r="BL200" s="63"/>
      <c r="BM200" s="63"/>
      <c r="BN200" s="63"/>
    </row>
    <row r="201" spans="1:66" s="67" customFormat="1" ht="16.8" thickBot="1">
      <c r="A201" s="63"/>
      <c r="B201" s="92"/>
      <c r="C201" s="410" t="s">
        <v>274</v>
      </c>
      <c r="D201" s="412"/>
      <c r="E201" s="675" t="s">
        <v>305</v>
      </c>
      <c r="F201" s="675"/>
      <c r="G201" s="675"/>
      <c r="H201" s="675" t="s">
        <v>306</v>
      </c>
      <c r="I201" s="675"/>
      <c r="J201" s="675"/>
      <c r="K201" s="675" t="s">
        <v>307</v>
      </c>
      <c r="L201" s="675"/>
      <c r="M201" s="675"/>
      <c r="N201" s="675" t="s">
        <v>308</v>
      </c>
      <c r="O201" s="675"/>
      <c r="P201" s="675"/>
      <c r="Q201" s="675" t="s">
        <v>309</v>
      </c>
      <c r="R201" s="675"/>
      <c r="S201" s="675"/>
      <c r="T201" s="675" t="s">
        <v>310</v>
      </c>
      <c r="U201" s="675"/>
      <c r="V201" s="675"/>
      <c r="W201" s="675" t="s">
        <v>311</v>
      </c>
      <c r="X201" s="675"/>
      <c r="Y201" s="675"/>
      <c r="Z201" s="675" t="s">
        <v>312</v>
      </c>
      <c r="AA201" s="675"/>
      <c r="AB201" s="685"/>
      <c r="AC201" s="95"/>
      <c r="AD201" s="63"/>
      <c r="AE201" s="96" t="s">
        <v>282</v>
      </c>
      <c r="AF201" s="97" t="s">
        <v>283</v>
      </c>
      <c r="AG201" s="97" t="s">
        <v>284</v>
      </c>
      <c r="AH201" s="97" t="s">
        <v>285</v>
      </c>
      <c r="AI201" s="97" t="s">
        <v>286</v>
      </c>
      <c r="AJ201" s="97" t="s">
        <v>287</v>
      </c>
      <c r="AK201" s="97" t="s">
        <v>288</v>
      </c>
      <c r="AL201" s="98" t="s">
        <v>289</v>
      </c>
      <c r="AM201" s="210"/>
      <c r="AN201" s="97"/>
      <c r="AO201" s="82"/>
      <c r="AP201" s="98"/>
      <c r="AQ201" s="96"/>
      <c r="AR201" s="97"/>
      <c r="AS201" s="97"/>
      <c r="AT201" s="97"/>
      <c r="AU201" s="97"/>
      <c r="AV201" s="97"/>
      <c r="AW201" s="97"/>
      <c r="AX201" s="97"/>
      <c r="AY201" s="97"/>
      <c r="AZ201" s="97"/>
      <c r="BA201" s="82"/>
      <c r="BB201" s="98"/>
      <c r="BC201" s="63"/>
      <c r="BD201" s="63"/>
      <c r="BE201" s="107" t="s">
        <v>25</v>
      </c>
      <c r="BF201" s="108" t="s">
        <v>27</v>
      </c>
      <c r="BG201" s="109" t="s">
        <v>26</v>
      </c>
      <c r="BH201" s="63"/>
      <c r="BI201" s="63"/>
      <c r="BJ201" s="63"/>
      <c r="BK201" s="63"/>
      <c r="BL201" s="63"/>
      <c r="BM201" s="63"/>
      <c r="BN201" s="63"/>
    </row>
    <row r="202" spans="1:66" s="67" customFormat="1" ht="19.2" customHeight="1" thickBot="1">
      <c r="A202" s="63"/>
      <c r="B202" s="92"/>
      <c r="C202" s="410"/>
      <c r="D202" s="412"/>
      <c r="E202" s="675"/>
      <c r="F202" s="675"/>
      <c r="G202" s="675"/>
      <c r="H202" s="675"/>
      <c r="I202" s="675"/>
      <c r="J202" s="675"/>
      <c r="K202" s="675"/>
      <c r="L202" s="675"/>
      <c r="M202" s="675"/>
      <c r="N202" s="675"/>
      <c r="O202" s="675"/>
      <c r="P202" s="675"/>
      <c r="Q202" s="675"/>
      <c r="R202" s="675"/>
      <c r="S202" s="675"/>
      <c r="T202" s="675"/>
      <c r="U202" s="675"/>
      <c r="V202" s="675"/>
      <c r="W202" s="675"/>
      <c r="X202" s="675"/>
      <c r="Y202" s="675"/>
      <c r="Z202" s="675"/>
      <c r="AA202" s="675"/>
      <c r="AB202" s="685"/>
      <c r="AC202" s="95"/>
      <c r="AD202" s="63"/>
      <c r="AE202" s="99" t="s">
        <v>253</v>
      </c>
      <c r="AF202" s="100" t="s">
        <v>254</v>
      </c>
      <c r="AG202" s="100" t="s">
        <v>276</v>
      </c>
      <c r="AH202" s="100" t="s">
        <v>277</v>
      </c>
      <c r="AI202" s="100" t="s">
        <v>278</v>
      </c>
      <c r="AJ202" s="101" t="s">
        <v>258</v>
      </c>
      <c r="AK202" s="100" t="s">
        <v>280</v>
      </c>
      <c r="AL202" s="103" t="s">
        <v>281</v>
      </c>
      <c r="AM202" s="211"/>
      <c r="AN202" s="102"/>
      <c r="AO202" s="102"/>
      <c r="AP202" s="103"/>
      <c r="AQ202" s="99"/>
      <c r="AR202" s="100"/>
      <c r="AS202" s="100"/>
      <c r="AT202" s="100"/>
      <c r="AU202" s="100"/>
      <c r="AV202" s="101"/>
      <c r="AW202" s="100"/>
      <c r="AX202" s="100"/>
      <c r="AY202" s="101"/>
      <c r="AZ202" s="102"/>
      <c r="BA202" s="102"/>
      <c r="BB202" s="103"/>
      <c r="BC202" s="63"/>
      <c r="BD202" s="63"/>
      <c r="BE202" s="104" t="e">
        <f ca="1">IF(COUNTIFS(【実施期間中】報告シート!#REF!,別紙１_実施報告書!BE201,OFFSET(【実施期間中】報告シート!#REF!,,MATCH(別紙１_実施報告書!$C200,【実施期間中】報告シート!$H$5:$V$5,0)+1,3,1),1),1,0)</f>
        <v>#REF!</v>
      </c>
      <c r="BF202" s="104" t="e">
        <f ca="1">IF(COUNTIFS(【実施期間中】報告シート!#REF!,別紙１_実施報告書!BF201,OFFSET(【実施期間中】報告シート!#REF!,,MATCH(別紙１_実施報告書!$C200,【実施期間中】報告シート!$H$5:$V$5,0)+1,3,1),1),1,0)</f>
        <v>#REF!</v>
      </c>
      <c r="BG202" s="104" t="e">
        <f ca="1">IF(COUNTIFS(【実施期間中】報告シート!#REF!,別紙１_実施報告書!BG201,OFFSET(【実施期間中】報告シート!#REF!,,MATCH(別紙１_実施報告書!$C200,【実施期間中】報告シート!$H$5:$V$5,0)+1,3,1),1),1,0)</f>
        <v>#REF!</v>
      </c>
      <c r="BH202" s="63">
        <f ca="1">COUNTIFS($BE202:$BG202,1)</f>
        <v>0</v>
      </c>
      <c r="BI202" s="63"/>
      <c r="BJ202" s="63"/>
      <c r="BK202" s="63"/>
      <c r="BL202" s="63"/>
      <c r="BM202" s="63"/>
      <c r="BN202" s="63"/>
    </row>
    <row r="203" spans="1:66" s="67" customFormat="1" ht="17.7" customHeight="1" thickBot="1">
      <c r="A203" s="63"/>
      <c r="B203" s="92"/>
      <c r="C203" s="410"/>
      <c r="D203" s="412"/>
      <c r="E203" s="677"/>
      <c r="F203" s="678"/>
      <c r="G203" s="679"/>
      <c r="H203" s="680"/>
      <c r="I203" s="678"/>
      <c r="J203" s="679"/>
      <c r="K203" s="680"/>
      <c r="L203" s="678"/>
      <c r="M203" s="679"/>
      <c r="N203" s="680"/>
      <c r="O203" s="678"/>
      <c r="P203" s="679"/>
      <c r="Q203" s="680"/>
      <c r="R203" s="678"/>
      <c r="S203" s="679"/>
      <c r="T203" s="680"/>
      <c r="U203" s="678"/>
      <c r="V203" s="679"/>
      <c r="W203" s="680"/>
      <c r="X203" s="678"/>
      <c r="Y203" s="679"/>
      <c r="Z203" s="680"/>
      <c r="AA203" s="678"/>
      <c r="AB203" s="684"/>
      <c r="AC203" s="95"/>
      <c r="AD203" s="63"/>
      <c r="AE203" s="110">
        <f ca="1">IF(COUNTIFS(【実施期間中】報告シート!$E$8:$E$15,別紙１_実施報告書!AE201,OFFSET(【実施期間中】報告シート!$F$8,,MATCH(別紙１_実施報告書!$C200,【実施期間中】報告シート!$H$5:$V$5,0)+1,8,1),1),1,0)</f>
        <v>0</v>
      </c>
      <c r="AF203" s="110">
        <f ca="1">IF(COUNTIFS(【実施期間中】報告シート!$E$8:$E$15,別紙１_実施報告書!AF201,OFFSET(【実施期間中】報告シート!$F$8,,MATCH(別紙１_実施報告書!$C200,【実施期間中】報告シート!$H$5:$V$5,0)+1,8,1),1),1,0)</f>
        <v>0</v>
      </c>
      <c r="AG203" s="110">
        <f ca="1">IF(COUNTIFS(【実施期間中】報告シート!$E$8:$E$15,別紙１_実施報告書!AG201,OFFSET(【実施期間中】報告シート!$F$8,,MATCH(別紙１_実施報告書!$C200,【実施期間中】報告シート!$H$5:$V$5,0)+1,8,1),1),1,0)</f>
        <v>0</v>
      </c>
      <c r="AH203" s="110">
        <f ca="1">IF(COUNTIFS(【実施期間中】報告シート!$E$8:$E$15,別紙１_実施報告書!AH201,OFFSET(【実施期間中】報告シート!$F$8,,MATCH(別紙１_実施報告書!$C200,【実施期間中】報告シート!$H$5:$V$5,0)+1,8,1),1),1,0)</f>
        <v>0</v>
      </c>
      <c r="AI203" s="110">
        <f ca="1">IF(COUNTIFS(【実施期間中】報告シート!$E$8:$E$15,別紙１_実施報告書!AI201,OFFSET(【実施期間中】報告シート!$F$8,,MATCH(別紙１_実施報告書!$C200,【実施期間中】報告シート!$H$5:$V$5,0)+1,8,1),1),1,0)</f>
        <v>0</v>
      </c>
      <c r="AJ203" s="110">
        <f ca="1">IF(COUNTIFS(【実施期間中】報告シート!$E$8:$E$15,別紙１_実施報告書!AJ201,OFFSET(【実施期間中】報告シート!$F$8,,MATCH(別紙１_実施報告書!$C200,【実施期間中】報告シート!$H$5:$V$5,0)+1,8,1),1),1,0)</f>
        <v>0</v>
      </c>
      <c r="AK203" s="110">
        <f ca="1">IF(COUNTIFS(【実施期間中】報告シート!$E$8:$E$15,別紙１_実施報告書!AK201,OFFSET(【実施期間中】報告シート!$F$8,,MATCH(別紙１_実施報告書!$C200,【実施期間中】報告シート!$H$5:$V$5,0)+1,8,1),1),1,0)</f>
        <v>0</v>
      </c>
      <c r="AL203" s="110">
        <f ca="1">IF(COUNTIFS(【実施期間中】報告シート!$E$8:$E$15,別紙１_実施報告書!AL201,OFFSET(【実施期間中】報告シート!$F$8,,MATCH(別紙１_実施報告書!$C200,【実施期間中】報告シート!$H$5:$V$5,0)+1,8,1),1),1,0)</f>
        <v>0</v>
      </c>
      <c r="AM203" s="110" t="e">
        <f ca="1">IF(COUNTIFS(【実施期間中】報告シート!$E$8:$E$15,別紙１_実施報告書!AM201,OFFSET(【実施期間中】報告シート!$F$8,,MATCH(別紙１_実施報告書!$C200,【実施期間中】報告シート!$H$5:$V$5,0)+1,13,1),1),1,0)</f>
        <v>#VALUE!</v>
      </c>
      <c r="AN203" s="110" t="e">
        <f ca="1">IF(COUNTIFS(【実施期間中】報告シート!$E$8:$E$15,別紙１_実施報告書!AN201,OFFSET(【実施期間中】報告シート!$F$8,,MATCH(別紙１_実施報告書!$C200,【実施期間中】報告シート!$H$5:$V$5,0)+1,13,1),1),1,0)</f>
        <v>#VALUE!</v>
      </c>
      <c r="AO203" s="110" t="e">
        <f ca="1">IF(COUNTIFS(【実施期間中】報告シート!$E$8:$E$15,別紙１_実施報告書!AO201,OFFSET(【実施期間中】報告シート!$F$8,,MATCH(別紙１_実施報告書!$C200,【実施期間中】報告シート!$H$5:$V$5,0)+1,13,1),1),1,0)</f>
        <v>#VALUE!</v>
      </c>
      <c r="AP203" s="110" t="e">
        <f ca="1">IF(COUNTIFS(【実施期間中】報告シート!$E$8:$E$15,別紙１_実施報告書!AP201,OFFSET(【実施期間中】報告シート!$F$8,,MATCH(別紙１_実施報告書!$C200,【実施期間中】報告シート!$H$5:$V$5,0)+1,13,1),1),1,0)</f>
        <v>#VALUE!</v>
      </c>
      <c r="AQ203" s="110" t="e">
        <f ca="1">IF(COUNTIFS(【実施期間中】報告シート!$E$8:$E$15,別紙１_実施報告書!AQ201,OFFSET(【実施期間中】報告シート!$F$8,,MATCH(別紙１_実施報告書!$C200,【実施期間中】報告シート!$H$5:$V$5,0)+1,13,1),1),1,0)</f>
        <v>#VALUE!</v>
      </c>
      <c r="AR203" s="110" t="e">
        <f ca="1">IF(COUNTIFS(【実施期間中】報告シート!$E$8:$E$15,別紙１_実施報告書!AR201,OFFSET(【実施期間中】報告シート!$F$8,,MATCH(別紙１_実施報告書!$C200,【実施期間中】報告シート!$H$5:$V$5,0)+1,13,1),1),1,0)</f>
        <v>#VALUE!</v>
      </c>
      <c r="AS203" s="110" t="e">
        <f ca="1">IF(COUNTIFS(【実施期間中】報告シート!$E$8:$E$15,別紙１_実施報告書!AS201,OFFSET(【実施期間中】報告シート!$F$8,,MATCH(別紙１_実施報告書!$C200,【実施期間中】報告シート!$H$5:$V$5,0)+1,13,1),1),1,0)</f>
        <v>#VALUE!</v>
      </c>
      <c r="AT203" s="110" t="e">
        <f ca="1">IF(COUNTIFS(【実施期間中】報告シート!$E$8:$E$15,別紙１_実施報告書!AT201,OFFSET(【実施期間中】報告シート!$F$8,,MATCH(別紙１_実施報告書!$C200,【実施期間中】報告シート!$H$5:$V$5,0)+1,13,1),1),1,0)</f>
        <v>#VALUE!</v>
      </c>
      <c r="AU203" s="110" t="e">
        <f ca="1">IF(COUNTIFS(【実施期間中】報告シート!$E$8:$E$15,別紙１_実施報告書!AU201,OFFSET(【実施期間中】報告シート!$F$8,,MATCH(別紙１_実施報告書!$C200,【実施期間中】報告シート!$H$5:$V$5,0)+1,13,1),1),1,0)</f>
        <v>#VALUE!</v>
      </c>
      <c r="AV203" s="110" t="e">
        <f ca="1">IF(COUNTIFS(【実施期間中】報告シート!$E$8:$E$15,別紙１_実施報告書!AV201,OFFSET(【実施期間中】報告シート!$F$8,,MATCH(別紙１_実施報告書!$C200,【実施期間中】報告シート!$H$5:$V$5,0)+1,13,1),1),1,0)</f>
        <v>#VALUE!</v>
      </c>
      <c r="AW203" s="110" t="e">
        <f ca="1">IF(COUNTIFS(【実施期間中】報告シート!$E$8:$E$15,別紙１_実施報告書!AW201,OFFSET(【実施期間中】報告シート!$F$8,,MATCH(別紙１_実施報告書!$C200,【実施期間中】報告シート!$H$5:$V$5,0)+1,13,1),1),1,0)</f>
        <v>#VALUE!</v>
      </c>
      <c r="AX203" s="110" t="e">
        <f ca="1">IF(COUNTIFS(【実施期間中】報告シート!$E$8:$E$15,別紙１_実施報告書!AX201,OFFSET(【実施期間中】報告シート!$F$8,,MATCH(別紙１_実施報告書!$C200,【実施期間中】報告シート!$H$5:$V$5,0)+1,13,1),1),1,0)</f>
        <v>#VALUE!</v>
      </c>
      <c r="AY203" s="110" t="e">
        <f ca="1">IF(COUNTIFS(【実施期間中】報告シート!$E$8:$E$15,別紙１_実施報告書!AY201,OFFSET(【実施期間中】報告シート!$F$8,,MATCH(別紙１_実施報告書!$C200,【実施期間中】報告シート!$H$5:$V$5,0)+1,13,1),1),1,0)</f>
        <v>#VALUE!</v>
      </c>
      <c r="AZ203" s="110" t="e">
        <f ca="1">IF(COUNTIFS(【実施期間中】報告シート!$E$8:$E$15,別紙１_実施報告書!AZ201,OFFSET(【実施期間中】報告シート!$F$8,,MATCH(別紙１_実施報告書!$C200,【実施期間中】報告シート!$H$5:$V$5,0)+1,13,1),1),1,0)</f>
        <v>#VALUE!</v>
      </c>
      <c r="BA203" s="110" t="e">
        <f ca="1">IF(COUNTIFS(【実施期間中】報告シート!$E$8:$E$15,別紙１_実施報告書!BA201,OFFSET(【実施期間中】報告シート!$F$8,,MATCH(別紙１_実施報告書!$C200,【実施期間中】報告シート!$H$5:$V$5,0)+1,13,1),1),1,0)</f>
        <v>#VALUE!</v>
      </c>
      <c r="BB203" s="110" t="e">
        <f ca="1">IF(COUNTIFS(【実施期間中】報告シート!$E$8:$E$15,別紙１_実施報告書!BB201,OFFSET(【実施期間中】報告シート!$F$8,,MATCH(別紙１_実施報告書!$C200,【実施期間中】報告シート!$H$5:$V$5,0)+1,13,1),1),1,0)</f>
        <v>#VALUE!</v>
      </c>
      <c r="BC203" s="67">
        <f ca="1">COUNTIFS($AE203:$BB203,1)</f>
        <v>0</v>
      </c>
      <c r="BD203" s="63"/>
      <c r="BE203" s="63"/>
      <c r="BF203" s="63"/>
      <c r="BG203" s="63"/>
      <c r="BH203" s="63"/>
      <c r="BI203" s="63"/>
      <c r="BJ203" s="63"/>
      <c r="BK203" s="63"/>
      <c r="BL203" s="63"/>
      <c r="BM203" s="63"/>
      <c r="BN203" s="63"/>
    </row>
    <row r="204" spans="1:66" s="67" customFormat="1" ht="16.8" thickBot="1">
      <c r="A204" s="63"/>
      <c r="B204" s="92"/>
      <c r="C204" s="416" t="s">
        <v>178</v>
      </c>
      <c r="D204" s="417"/>
      <c r="E204" s="693" t="str">
        <f>【実施期間中】報告シート!M16</f>
        <v/>
      </c>
      <c r="F204" s="690"/>
      <c r="G204" s="690"/>
      <c r="H204" s="690"/>
      <c r="I204" s="690"/>
      <c r="J204" s="690"/>
      <c r="K204" s="690"/>
      <c r="L204" s="690"/>
      <c r="M204" s="690"/>
      <c r="N204" s="690"/>
      <c r="O204" s="689" t="s">
        <v>14</v>
      </c>
      <c r="P204" s="689"/>
      <c r="Q204" s="689"/>
      <c r="R204" s="689"/>
      <c r="S204" s="690" t="str">
        <f>【実施期間中】報告シート!M18</f>
        <v/>
      </c>
      <c r="T204" s="690"/>
      <c r="U204" s="690"/>
      <c r="V204" s="690"/>
      <c r="W204" s="690"/>
      <c r="X204" s="690"/>
      <c r="Y204" s="690"/>
      <c r="Z204" s="690"/>
      <c r="AA204" s="690"/>
      <c r="AB204" s="691"/>
      <c r="AC204" s="95"/>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c r="BC204" s="63"/>
      <c r="BD204" s="63"/>
      <c r="BE204" s="63"/>
      <c r="BF204" s="63"/>
      <c r="BG204" s="63"/>
      <c r="BH204" s="63"/>
      <c r="BI204" s="63"/>
      <c r="BJ204" s="63"/>
      <c r="BK204" s="63"/>
      <c r="BL204" s="63"/>
      <c r="BM204" s="63"/>
      <c r="BN204" s="63"/>
    </row>
    <row r="205" spans="1:66" s="67" customFormat="1" ht="45" customHeight="1" thickBot="1">
      <c r="A205" s="63"/>
      <c r="B205" s="92"/>
      <c r="C205" s="405" t="s">
        <v>406</v>
      </c>
      <c r="D205" s="406"/>
      <c r="E205" s="686" t="str">
        <f>【実施期間中】報告シート!M19</f>
        <v/>
      </c>
      <c r="F205" s="687"/>
      <c r="G205" s="687"/>
      <c r="H205" s="687"/>
      <c r="I205" s="687"/>
      <c r="J205" s="687"/>
      <c r="K205" s="687"/>
      <c r="L205" s="687"/>
      <c r="M205" s="687"/>
      <c r="N205" s="687"/>
      <c r="O205" s="687"/>
      <c r="P205" s="687"/>
      <c r="Q205" s="687"/>
      <c r="R205" s="687"/>
      <c r="S205" s="687"/>
      <c r="T205" s="687"/>
      <c r="U205" s="687"/>
      <c r="V205" s="687"/>
      <c r="W205" s="687"/>
      <c r="X205" s="687"/>
      <c r="Y205" s="687"/>
      <c r="Z205" s="687"/>
      <c r="AA205" s="687"/>
      <c r="AB205" s="688"/>
      <c r="AC205" s="95"/>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c r="BD205" s="63"/>
      <c r="BE205" s="63"/>
      <c r="BF205" s="63"/>
      <c r="BG205" s="63"/>
      <c r="BH205" s="63"/>
      <c r="BI205" s="63"/>
      <c r="BJ205" s="63"/>
      <c r="BK205" s="63"/>
      <c r="BL205" s="63"/>
      <c r="BM205" s="63"/>
      <c r="BN205" s="63"/>
    </row>
    <row r="206" spans="1:66" s="67" customFormat="1" ht="90" customHeight="1" thickBot="1">
      <c r="A206" s="63"/>
      <c r="B206" s="92"/>
      <c r="C206" s="405" t="s">
        <v>179</v>
      </c>
      <c r="D206" s="406"/>
      <c r="E206" s="345" t="str">
        <f>【実施期間中】報告シート!M20</f>
        <v/>
      </c>
      <c r="F206" s="346"/>
      <c r="G206" s="346"/>
      <c r="H206" s="346"/>
      <c r="I206" s="346"/>
      <c r="J206" s="346"/>
      <c r="K206" s="346"/>
      <c r="L206" s="346"/>
      <c r="M206" s="346"/>
      <c r="N206" s="346"/>
      <c r="O206" s="346"/>
      <c r="P206" s="346"/>
      <c r="Q206" s="346"/>
      <c r="R206" s="346"/>
      <c r="S206" s="346"/>
      <c r="T206" s="346"/>
      <c r="U206" s="346"/>
      <c r="V206" s="346"/>
      <c r="W206" s="346"/>
      <c r="X206" s="346"/>
      <c r="Y206" s="346"/>
      <c r="Z206" s="346"/>
      <c r="AA206" s="346"/>
      <c r="AB206" s="347"/>
      <c r="AC206" s="95"/>
      <c r="AD206" s="63"/>
      <c r="AE206" s="63"/>
      <c r="AF206" s="63"/>
      <c r="AG206" s="63"/>
      <c r="AH206" s="63"/>
      <c r="AI206" s="63"/>
      <c r="AJ206" s="63"/>
      <c r="AK206" s="63"/>
      <c r="AL206" s="63"/>
      <c r="AM206" s="63"/>
      <c r="AN206" s="63"/>
      <c r="AO206" s="63"/>
      <c r="AP206" s="63"/>
      <c r="AQ206" s="63"/>
      <c r="AR206" s="63"/>
      <c r="AS206" s="63"/>
      <c r="AT206" s="63"/>
      <c r="AU206" s="63"/>
      <c r="AV206" s="63"/>
      <c r="AW206" s="63"/>
      <c r="AX206" s="63"/>
      <c r="AY206" s="63"/>
      <c r="AZ206" s="63"/>
      <c r="BA206" s="63"/>
      <c r="BB206" s="63"/>
      <c r="BC206" s="63"/>
      <c r="BD206" s="63"/>
      <c r="BE206" s="63"/>
      <c r="BF206" s="63"/>
      <c r="BG206" s="63"/>
      <c r="BH206" s="63"/>
      <c r="BI206" s="63"/>
      <c r="BJ206" s="63"/>
      <c r="BK206" s="63"/>
      <c r="BL206" s="63"/>
      <c r="BM206" s="63"/>
      <c r="BN206" s="63"/>
    </row>
    <row r="207" spans="1:66" ht="40.049999999999997" customHeight="1" thickBot="1">
      <c r="B207" s="73"/>
      <c r="C207" s="413" t="s">
        <v>414</v>
      </c>
      <c r="D207" s="291" t="s">
        <v>401</v>
      </c>
      <c r="E207" s="345" t="str">
        <f>【実施期間中】報告シート!M21</f>
        <v/>
      </c>
      <c r="F207" s="346"/>
      <c r="G207" s="346"/>
      <c r="H207" s="346"/>
      <c r="I207" s="346"/>
      <c r="J207" s="346"/>
      <c r="K207" s="346"/>
      <c r="L207" s="346"/>
      <c r="M207" s="346"/>
      <c r="N207" s="346"/>
      <c r="O207" s="346"/>
      <c r="P207" s="346"/>
      <c r="Q207" s="346"/>
      <c r="R207" s="346"/>
      <c r="S207" s="346"/>
      <c r="T207" s="346"/>
      <c r="U207" s="346"/>
      <c r="V207" s="346"/>
      <c r="W207" s="346"/>
      <c r="X207" s="346"/>
      <c r="Y207" s="346"/>
      <c r="Z207" s="346"/>
      <c r="AA207" s="346"/>
      <c r="AB207" s="347"/>
      <c r="AC207" s="74"/>
    </row>
    <row r="208" spans="1:66" ht="72" customHeight="1" thickBot="1">
      <c r="B208" s="73"/>
      <c r="C208" s="414"/>
      <c r="D208" s="292" t="s">
        <v>402</v>
      </c>
      <c r="E208" s="345" t="str">
        <f>【実施期間中】報告シート!M22</f>
        <v/>
      </c>
      <c r="F208" s="346"/>
      <c r="G208" s="346"/>
      <c r="H208" s="346"/>
      <c r="I208" s="346"/>
      <c r="J208" s="346"/>
      <c r="K208" s="346"/>
      <c r="L208" s="346"/>
      <c r="M208" s="346"/>
      <c r="N208" s="346"/>
      <c r="O208" s="346"/>
      <c r="P208" s="346"/>
      <c r="Q208" s="346"/>
      <c r="R208" s="346"/>
      <c r="S208" s="346"/>
      <c r="T208" s="346"/>
      <c r="U208" s="346"/>
      <c r="V208" s="346"/>
      <c r="W208" s="346"/>
      <c r="X208" s="346"/>
      <c r="Y208" s="346"/>
      <c r="Z208" s="346"/>
      <c r="AA208" s="346"/>
      <c r="AB208" s="347"/>
      <c r="AC208" s="74"/>
    </row>
    <row r="209" spans="1:66" s="67" customFormat="1" ht="45" customHeight="1">
      <c r="A209" s="63"/>
      <c r="B209" s="92"/>
      <c r="C209" s="416" t="s">
        <v>211</v>
      </c>
      <c r="D209" s="417"/>
      <c r="E209" s="668">
        <f>【実施期間中】報告シート!M27</f>
        <v>0</v>
      </c>
      <c r="F209" s="669"/>
      <c r="G209" s="669"/>
      <c r="H209" s="669"/>
      <c r="I209" s="669"/>
      <c r="J209" s="669"/>
      <c r="K209" s="669"/>
      <c r="L209" s="669"/>
      <c r="M209" s="669"/>
      <c r="N209" s="669"/>
      <c r="O209" s="669"/>
      <c r="P209" s="669"/>
      <c r="Q209" s="669"/>
      <c r="R209" s="669"/>
      <c r="S209" s="669"/>
      <c r="T209" s="669"/>
      <c r="U209" s="669"/>
      <c r="V209" s="669"/>
      <c r="W209" s="669"/>
      <c r="X209" s="669"/>
      <c r="Y209" s="669"/>
      <c r="Z209" s="669"/>
      <c r="AA209" s="669"/>
      <c r="AB209" s="670"/>
      <c r="AC209" s="95"/>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c r="BD209" s="63"/>
      <c r="BE209" s="63"/>
      <c r="BF209" s="63"/>
      <c r="BG209" s="63"/>
      <c r="BH209" s="63"/>
      <c r="BI209" s="63"/>
      <c r="BJ209" s="63"/>
      <c r="BK209" s="63"/>
      <c r="BL209" s="63"/>
      <c r="BM209" s="63"/>
      <c r="BN209" s="63"/>
    </row>
    <row r="210" spans="1:66" s="67" customFormat="1" ht="45" customHeight="1" thickBot="1">
      <c r="A210" s="63"/>
      <c r="B210" s="92"/>
      <c r="C210" s="418"/>
      <c r="D210" s="419"/>
      <c r="E210" s="671"/>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3"/>
      <c r="AC210" s="95"/>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c r="BF210" s="63"/>
      <c r="BG210" s="63"/>
      <c r="BH210" s="63"/>
      <c r="BI210" s="63"/>
      <c r="BJ210" s="63"/>
      <c r="BK210" s="63"/>
      <c r="BL210" s="63"/>
      <c r="BM210" s="63"/>
      <c r="BN210" s="63"/>
    </row>
    <row r="211" spans="1:66" ht="31.35" customHeight="1" thickBot="1">
      <c r="B211" s="73"/>
      <c r="C211" s="651" t="s">
        <v>403</v>
      </c>
      <c r="D211" s="652"/>
      <c r="E211" s="674" t="str">
        <f>【実施期間中】報告シート!M23</f>
        <v/>
      </c>
      <c r="F211" s="656"/>
      <c r="G211" s="656"/>
      <c r="H211" s="656"/>
      <c r="I211" s="656"/>
      <c r="J211" s="656"/>
      <c r="K211" s="656"/>
      <c r="L211" s="656"/>
      <c r="M211" s="656"/>
      <c r="N211" s="656"/>
      <c r="O211" s="656"/>
      <c r="P211" s="656"/>
      <c r="Q211" s="656"/>
      <c r="R211" s="656"/>
      <c r="S211" s="656"/>
      <c r="T211" s="656"/>
      <c r="U211" s="656"/>
      <c r="V211" s="656"/>
      <c r="W211" s="656"/>
      <c r="X211" s="656"/>
      <c r="Y211" s="656"/>
      <c r="Z211" s="656"/>
      <c r="AA211" s="656"/>
      <c r="AB211" s="657"/>
      <c r="AC211" s="74"/>
    </row>
    <row r="212" spans="1:66" ht="31.35" customHeight="1" thickBot="1">
      <c r="B212" s="73"/>
      <c r="C212" s="405" t="s">
        <v>419</v>
      </c>
      <c r="D212" s="406"/>
      <c r="E212" s="674">
        <f>【実施期間中】報告シート!M24</f>
        <v>0</v>
      </c>
      <c r="F212" s="656"/>
      <c r="G212" s="656"/>
      <c r="H212" s="656"/>
      <c r="I212" s="656"/>
      <c r="J212" s="656"/>
      <c r="K212" s="656"/>
      <c r="L212" s="656"/>
      <c r="M212" s="656"/>
      <c r="N212" s="656"/>
      <c r="O212" s="656"/>
      <c r="P212" s="656"/>
      <c r="Q212" s="656"/>
      <c r="R212" s="656"/>
      <c r="S212" s="656"/>
      <c r="T212" s="656"/>
      <c r="U212" s="656"/>
      <c r="V212" s="656"/>
      <c r="W212" s="656"/>
      <c r="X212" s="656"/>
      <c r="Y212" s="656"/>
      <c r="Z212" s="656"/>
      <c r="AA212" s="656"/>
      <c r="AB212" s="657"/>
      <c r="AC212" s="74"/>
    </row>
    <row r="213" spans="1:66" ht="14.7" customHeight="1">
      <c r="B213" s="73"/>
      <c r="C213" s="416" t="s">
        <v>314</v>
      </c>
      <c r="D213" s="417"/>
      <c r="E213" s="658" t="s">
        <v>313</v>
      </c>
      <c r="F213" s="659"/>
      <c r="G213" s="659" t="s">
        <v>161</v>
      </c>
      <c r="H213" s="659"/>
      <c r="I213" s="396" t="s">
        <v>180</v>
      </c>
      <c r="J213" s="397"/>
      <c r="K213" s="662" t="str">
        <f>【実施期間中】報告シート!M28</f>
        <v/>
      </c>
      <c r="L213" s="662"/>
      <c r="M213" s="662"/>
      <c r="N213" s="184"/>
      <c r="O213" s="184"/>
      <c r="P213" s="183"/>
      <c r="Q213" s="183"/>
      <c r="R213" s="185"/>
      <c r="S213" s="185"/>
      <c r="T213" s="186"/>
      <c r="U213" s="187"/>
      <c r="V213" s="188"/>
      <c r="W213" s="188"/>
      <c r="X213" s="188"/>
      <c r="Y213" s="188"/>
      <c r="Z213" s="188"/>
      <c r="AA213" s="188"/>
      <c r="AB213" s="112"/>
      <c r="AC213" s="74"/>
    </row>
    <row r="214" spans="1:66" ht="14.7" customHeight="1" thickBot="1">
      <c r="B214" s="73"/>
      <c r="C214" s="410"/>
      <c r="D214" s="412"/>
      <c r="E214" s="660"/>
      <c r="F214" s="661"/>
      <c r="G214" s="663" t="s">
        <v>295</v>
      </c>
      <c r="H214" s="663"/>
      <c r="I214" s="664" t="s">
        <v>180</v>
      </c>
      <c r="J214" s="665"/>
      <c r="K214" s="666" t="str">
        <f>【実施期間中】報告シート!M29</f>
        <v/>
      </c>
      <c r="L214" s="666"/>
      <c r="M214" s="666"/>
      <c r="N214" s="212"/>
      <c r="O214" s="212"/>
      <c r="P214" s="212"/>
      <c r="Q214" s="212"/>
      <c r="R214" s="212"/>
      <c r="S214" s="212"/>
      <c r="T214" s="212"/>
      <c r="U214" s="212"/>
      <c r="V214" s="212"/>
      <c r="W214" s="212"/>
      <c r="X214" s="212"/>
      <c r="Y214" s="212"/>
      <c r="Z214" s="212"/>
      <c r="AA214" s="212"/>
      <c r="AB214" s="213"/>
      <c r="AC214" s="74"/>
    </row>
    <row r="215" spans="1:66" ht="64.95" customHeight="1" thickBot="1">
      <c r="B215" s="73"/>
      <c r="C215" s="410"/>
      <c r="D215" s="412"/>
      <c r="E215" s="358" t="s">
        <v>315</v>
      </c>
      <c r="F215" s="359"/>
      <c r="G215" s="359"/>
      <c r="H215" s="360"/>
      <c r="I215" s="667" t="str">
        <f>【実施期間中】報告シート!M31</f>
        <v/>
      </c>
      <c r="J215" s="376"/>
      <c r="K215" s="376"/>
      <c r="L215" s="376"/>
      <c r="M215" s="376"/>
      <c r="N215" s="376"/>
      <c r="O215" s="376"/>
      <c r="P215" s="376"/>
      <c r="Q215" s="376"/>
      <c r="R215" s="376"/>
      <c r="S215" s="376"/>
      <c r="T215" s="376"/>
      <c r="U215" s="376"/>
      <c r="V215" s="376"/>
      <c r="W215" s="376"/>
      <c r="X215" s="376"/>
      <c r="Y215" s="376"/>
      <c r="Z215" s="376"/>
      <c r="AA215" s="376"/>
      <c r="AB215" s="377"/>
      <c r="AC215" s="74"/>
    </row>
    <row r="216" spans="1:66" ht="14.7" customHeight="1">
      <c r="B216" s="73"/>
      <c r="C216" s="410"/>
      <c r="D216" s="412"/>
      <c r="E216" s="658" t="s">
        <v>316</v>
      </c>
      <c r="F216" s="659"/>
      <c r="G216" s="659" t="s">
        <v>161</v>
      </c>
      <c r="H216" s="659"/>
      <c r="I216" s="396" t="s">
        <v>180</v>
      </c>
      <c r="J216" s="397"/>
      <c r="K216" s="662">
        <f>【実施期間中】報告シート!M32</f>
        <v>0</v>
      </c>
      <c r="L216" s="662"/>
      <c r="M216" s="662"/>
      <c r="N216" s="214"/>
      <c r="O216" s="214"/>
      <c r="P216" s="214"/>
      <c r="Q216" s="214"/>
      <c r="R216" s="214"/>
      <c r="S216" s="214"/>
      <c r="T216" s="214"/>
      <c r="U216" s="214"/>
      <c r="V216" s="214"/>
      <c r="W216" s="214"/>
      <c r="X216" s="214"/>
      <c r="Y216" s="214"/>
      <c r="Z216" s="214"/>
      <c r="AA216" s="214"/>
      <c r="AB216" s="215"/>
      <c r="AC216" s="74"/>
    </row>
    <row r="217" spans="1:66" ht="14.7" customHeight="1" thickBot="1">
      <c r="B217" s="73"/>
      <c r="C217" s="410"/>
      <c r="D217" s="412"/>
      <c r="E217" s="660"/>
      <c r="F217" s="661"/>
      <c r="G217" s="663" t="s">
        <v>295</v>
      </c>
      <c r="H217" s="663"/>
      <c r="I217" s="664" t="s">
        <v>180</v>
      </c>
      <c r="J217" s="665"/>
      <c r="K217" s="666">
        <f>【実施期間中】報告シート!M33</f>
        <v>0</v>
      </c>
      <c r="L217" s="666"/>
      <c r="M217" s="666"/>
      <c r="N217" s="216"/>
      <c r="O217" s="216"/>
      <c r="P217" s="216"/>
      <c r="Q217" s="216"/>
      <c r="R217" s="216"/>
      <c r="S217" s="216"/>
      <c r="T217" s="216"/>
      <c r="U217" s="216"/>
      <c r="V217" s="216"/>
      <c r="W217" s="216"/>
      <c r="X217" s="216"/>
      <c r="Y217" s="216"/>
      <c r="Z217" s="216"/>
      <c r="AA217" s="216"/>
      <c r="AB217" s="217"/>
      <c r="AC217" s="74"/>
    </row>
    <row r="218" spans="1:66" ht="64.95" customHeight="1" thickBot="1">
      <c r="B218" s="73"/>
      <c r="C218" s="410"/>
      <c r="D218" s="412"/>
      <c r="E218" s="358" t="s">
        <v>145</v>
      </c>
      <c r="F218" s="359"/>
      <c r="G218" s="359"/>
      <c r="H218" s="359"/>
      <c r="I218" s="655">
        <f>【実施期間中】報告シート!M34</f>
        <v>0</v>
      </c>
      <c r="J218" s="656"/>
      <c r="K218" s="656"/>
      <c r="L218" s="656"/>
      <c r="M218" s="656"/>
      <c r="N218" s="656"/>
      <c r="O218" s="656"/>
      <c r="P218" s="656"/>
      <c r="Q218" s="656"/>
      <c r="R218" s="656"/>
      <c r="S218" s="656"/>
      <c r="T218" s="656"/>
      <c r="U218" s="656"/>
      <c r="V218" s="656"/>
      <c r="W218" s="656"/>
      <c r="X218" s="656"/>
      <c r="Y218" s="656"/>
      <c r="Z218" s="656"/>
      <c r="AA218" s="656"/>
      <c r="AB218" s="657"/>
      <c r="AC218" s="74"/>
    </row>
    <row r="219" spans="1:66" ht="64.95" customHeight="1" thickBot="1">
      <c r="B219" s="73"/>
      <c r="C219" s="418"/>
      <c r="D219" s="419"/>
      <c r="E219" s="358" t="s">
        <v>315</v>
      </c>
      <c r="F219" s="359"/>
      <c r="G219" s="359"/>
      <c r="H219" s="360"/>
      <c r="I219" s="681">
        <f>【実施期間中】報告シート!M35</f>
        <v>0</v>
      </c>
      <c r="J219" s="682"/>
      <c r="K219" s="682"/>
      <c r="L219" s="682"/>
      <c r="M219" s="682"/>
      <c r="N219" s="682"/>
      <c r="O219" s="682"/>
      <c r="P219" s="682"/>
      <c r="Q219" s="682"/>
      <c r="R219" s="682"/>
      <c r="S219" s="682"/>
      <c r="T219" s="682"/>
      <c r="U219" s="682"/>
      <c r="V219" s="682"/>
      <c r="W219" s="682"/>
      <c r="X219" s="682"/>
      <c r="Y219" s="682"/>
      <c r="Z219" s="682"/>
      <c r="AA219" s="682"/>
      <c r="AB219" s="683"/>
      <c r="AC219" s="74"/>
    </row>
    <row r="220" spans="1:66" ht="15" customHeight="1" thickBot="1">
      <c r="B220" s="73"/>
      <c r="C220" s="416" t="s">
        <v>292</v>
      </c>
      <c r="D220" s="417"/>
      <c r="E220" s="441" t="s">
        <v>313</v>
      </c>
      <c r="F220" s="441"/>
      <c r="G220" s="441"/>
      <c r="H220" s="654"/>
      <c r="I220" s="365">
        <f>別紙１_実施計画書!I171</f>
        <v>0</v>
      </c>
      <c r="J220" s="365"/>
      <c r="K220" s="365"/>
      <c r="L220" s="365"/>
      <c r="M220" s="365"/>
      <c r="N220" s="365"/>
      <c r="O220" s="76" t="s">
        <v>144</v>
      </c>
      <c r="P220" s="76"/>
      <c r="Q220" s="77"/>
      <c r="R220" s="88"/>
      <c r="S220" s="88"/>
      <c r="T220" s="88"/>
      <c r="U220" s="88"/>
      <c r="V220" s="75"/>
      <c r="W220" s="75"/>
      <c r="X220" s="77"/>
      <c r="Y220" s="77"/>
      <c r="Z220" s="77"/>
      <c r="AA220" s="77"/>
      <c r="AB220" s="78"/>
      <c r="AC220" s="74"/>
    </row>
    <row r="221" spans="1:66" ht="16.2" customHeight="1">
      <c r="B221" s="73"/>
      <c r="C221" s="410"/>
      <c r="D221" s="412"/>
      <c r="E221" s="367" t="s">
        <v>317</v>
      </c>
      <c r="F221" s="367"/>
      <c r="G221" s="367"/>
      <c r="H221" s="368"/>
      <c r="I221" s="375">
        <f>別紙１_実施計画書!I173</f>
        <v>0</v>
      </c>
      <c r="J221" s="376"/>
      <c r="K221" s="376"/>
      <c r="L221" s="376"/>
      <c r="M221" s="376"/>
      <c r="N221" s="376"/>
      <c r="O221" s="376"/>
      <c r="P221" s="376"/>
      <c r="Q221" s="376"/>
      <c r="R221" s="376"/>
      <c r="S221" s="376"/>
      <c r="T221" s="376"/>
      <c r="U221" s="376"/>
      <c r="V221" s="376"/>
      <c r="W221" s="376"/>
      <c r="X221" s="376"/>
      <c r="Y221" s="376"/>
      <c r="Z221" s="376"/>
      <c r="AA221" s="376"/>
      <c r="AB221" s="377"/>
      <c r="AC221" s="74"/>
    </row>
    <row r="222" spans="1:66" ht="16.2" customHeight="1">
      <c r="B222" s="73"/>
      <c r="C222" s="410"/>
      <c r="D222" s="412"/>
      <c r="E222" s="370"/>
      <c r="F222" s="370"/>
      <c r="G222" s="370"/>
      <c r="H222" s="371"/>
      <c r="I222" s="378"/>
      <c r="J222" s="379"/>
      <c r="K222" s="379"/>
      <c r="L222" s="379"/>
      <c r="M222" s="379"/>
      <c r="N222" s="379"/>
      <c r="O222" s="379"/>
      <c r="P222" s="379"/>
      <c r="Q222" s="379"/>
      <c r="R222" s="379"/>
      <c r="S222" s="379"/>
      <c r="T222" s="379"/>
      <c r="U222" s="379"/>
      <c r="V222" s="379"/>
      <c r="W222" s="379"/>
      <c r="X222" s="379"/>
      <c r="Y222" s="379"/>
      <c r="Z222" s="379"/>
      <c r="AA222" s="379"/>
      <c r="AB222" s="380"/>
      <c r="AC222" s="74"/>
    </row>
    <row r="223" spans="1:66" ht="16.2" customHeight="1">
      <c r="B223" s="73"/>
      <c r="C223" s="410"/>
      <c r="D223" s="412"/>
      <c r="E223" s="370"/>
      <c r="F223" s="370"/>
      <c r="G223" s="370"/>
      <c r="H223" s="371"/>
      <c r="I223" s="378"/>
      <c r="J223" s="379"/>
      <c r="K223" s="379"/>
      <c r="L223" s="379"/>
      <c r="M223" s="379"/>
      <c r="N223" s="379"/>
      <c r="O223" s="379"/>
      <c r="P223" s="379"/>
      <c r="Q223" s="379"/>
      <c r="R223" s="379"/>
      <c r="S223" s="379"/>
      <c r="T223" s="379"/>
      <c r="U223" s="379"/>
      <c r="V223" s="379"/>
      <c r="W223" s="379"/>
      <c r="X223" s="379"/>
      <c r="Y223" s="379"/>
      <c r="Z223" s="379"/>
      <c r="AA223" s="379"/>
      <c r="AB223" s="380"/>
      <c r="AC223" s="74"/>
    </row>
    <row r="224" spans="1:66" ht="16.2" customHeight="1" thickBot="1">
      <c r="B224" s="73"/>
      <c r="C224" s="410"/>
      <c r="D224" s="412"/>
      <c r="E224" s="373"/>
      <c r="F224" s="373"/>
      <c r="G224" s="373"/>
      <c r="H224" s="374"/>
      <c r="I224" s="381"/>
      <c r="J224" s="382"/>
      <c r="K224" s="382"/>
      <c r="L224" s="382"/>
      <c r="M224" s="382"/>
      <c r="N224" s="382"/>
      <c r="O224" s="382"/>
      <c r="P224" s="382"/>
      <c r="Q224" s="382"/>
      <c r="R224" s="382"/>
      <c r="S224" s="382"/>
      <c r="T224" s="382"/>
      <c r="U224" s="382"/>
      <c r="V224" s="382"/>
      <c r="W224" s="382"/>
      <c r="X224" s="382"/>
      <c r="Y224" s="382"/>
      <c r="Z224" s="382"/>
      <c r="AA224" s="382"/>
      <c r="AB224" s="383"/>
      <c r="AC224" s="74"/>
    </row>
    <row r="225" spans="1:66" ht="15.6" customHeight="1" thickBot="1">
      <c r="B225" s="73"/>
      <c r="C225" s="410"/>
      <c r="D225" s="412"/>
      <c r="E225" s="441" t="s">
        <v>318</v>
      </c>
      <c r="F225" s="441"/>
      <c r="G225" s="441"/>
      <c r="H225" s="654"/>
      <c r="I225" s="365">
        <f>【実施期間中】報告シート!M39</f>
        <v>0</v>
      </c>
      <c r="J225" s="365"/>
      <c r="K225" s="365"/>
      <c r="L225" s="365"/>
      <c r="M225" s="365"/>
      <c r="N225" s="365"/>
      <c r="O225" s="76" t="s">
        <v>144</v>
      </c>
      <c r="P225" s="76"/>
      <c r="Q225" s="77"/>
      <c r="R225" s="88"/>
      <c r="S225" s="88"/>
      <c r="T225" s="88"/>
      <c r="U225" s="88"/>
      <c r="V225" s="75"/>
      <c r="W225" s="75"/>
      <c r="X225" s="77"/>
      <c r="Y225" s="77"/>
      <c r="Z225" s="77"/>
      <c r="AA225" s="77"/>
      <c r="AB225" s="78"/>
      <c r="AC225" s="74"/>
    </row>
    <row r="226" spans="1:66" ht="64.95" customHeight="1" thickBot="1">
      <c r="B226" s="73"/>
      <c r="C226" s="410"/>
      <c r="D226" s="412"/>
      <c r="E226" s="359" t="s">
        <v>145</v>
      </c>
      <c r="F226" s="359"/>
      <c r="G226" s="359"/>
      <c r="H226" s="359"/>
      <c r="I226" s="655">
        <f>【実施期間中】報告シート!M40</f>
        <v>0</v>
      </c>
      <c r="J226" s="656"/>
      <c r="K226" s="656"/>
      <c r="L226" s="656"/>
      <c r="M226" s="656"/>
      <c r="N226" s="656"/>
      <c r="O226" s="656"/>
      <c r="P226" s="656"/>
      <c r="Q226" s="656"/>
      <c r="R226" s="656"/>
      <c r="S226" s="656"/>
      <c r="T226" s="656"/>
      <c r="U226" s="656"/>
      <c r="V226" s="656"/>
      <c r="W226" s="656"/>
      <c r="X226" s="656"/>
      <c r="Y226" s="656"/>
      <c r="Z226" s="656"/>
      <c r="AA226" s="656"/>
      <c r="AB226" s="657"/>
      <c r="AC226" s="74"/>
    </row>
    <row r="227" spans="1:66" ht="16.2" customHeight="1">
      <c r="B227" s="73"/>
      <c r="C227" s="410"/>
      <c r="D227" s="412"/>
      <c r="E227" s="366" t="s">
        <v>315</v>
      </c>
      <c r="F227" s="367"/>
      <c r="G227" s="367"/>
      <c r="H227" s="368"/>
      <c r="I227" s="376">
        <f>【実施期間中】報告シート!M41</f>
        <v>0</v>
      </c>
      <c r="J227" s="376"/>
      <c r="K227" s="376"/>
      <c r="L227" s="376"/>
      <c r="M227" s="376"/>
      <c r="N227" s="376"/>
      <c r="O227" s="376"/>
      <c r="P227" s="376"/>
      <c r="Q227" s="376"/>
      <c r="R227" s="376"/>
      <c r="S227" s="376"/>
      <c r="T227" s="376"/>
      <c r="U227" s="376"/>
      <c r="V227" s="376"/>
      <c r="W227" s="376"/>
      <c r="X227" s="376"/>
      <c r="Y227" s="376"/>
      <c r="Z227" s="376"/>
      <c r="AA227" s="376"/>
      <c r="AB227" s="377"/>
      <c r="AC227" s="74"/>
    </row>
    <row r="228" spans="1:66" ht="16.2" customHeight="1">
      <c r="B228" s="73"/>
      <c r="C228" s="410"/>
      <c r="D228" s="412"/>
      <c r="E228" s="369"/>
      <c r="F228" s="370"/>
      <c r="G228" s="370"/>
      <c r="H228" s="371"/>
      <c r="I228" s="379"/>
      <c r="J228" s="379"/>
      <c r="K228" s="379"/>
      <c r="L228" s="379"/>
      <c r="M228" s="379"/>
      <c r="N228" s="379"/>
      <c r="O228" s="379"/>
      <c r="P228" s="379"/>
      <c r="Q228" s="379"/>
      <c r="R228" s="379"/>
      <c r="S228" s="379"/>
      <c r="T228" s="379"/>
      <c r="U228" s="379"/>
      <c r="V228" s="379"/>
      <c r="W228" s="379"/>
      <c r="X228" s="379"/>
      <c r="Y228" s="379"/>
      <c r="Z228" s="379"/>
      <c r="AA228" s="379"/>
      <c r="AB228" s="380"/>
      <c r="AC228" s="74"/>
    </row>
    <row r="229" spans="1:66" ht="16.2" customHeight="1">
      <c r="B229" s="73"/>
      <c r="C229" s="410"/>
      <c r="D229" s="412"/>
      <c r="E229" s="369"/>
      <c r="F229" s="370"/>
      <c r="G229" s="370"/>
      <c r="H229" s="371"/>
      <c r="I229" s="379"/>
      <c r="J229" s="379"/>
      <c r="K229" s="379"/>
      <c r="L229" s="379"/>
      <c r="M229" s="379"/>
      <c r="N229" s="379"/>
      <c r="O229" s="379"/>
      <c r="P229" s="379"/>
      <c r="Q229" s="379"/>
      <c r="R229" s="379"/>
      <c r="S229" s="379"/>
      <c r="T229" s="379"/>
      <c r="U229" s="379"/>
      <c r="V229" s="379"/>
      <c r="W229" s="379"/>
      <c r="X229" s="379"/>
      <c r="Y229" s="379"/>
      <c r="Z229" s="379"/>
      <c r="AA229" s="379"/>
      <c r="AB229" s="380"/>
      <c r="AC229" s="74"/>
    </row>
    <row r="230" spans="1:66" ht="16.2" customHeight="1" thickBot="1">
      <c r="B230" s="73"/>
      <c r="C230" s="418"/>
      <c r="D230" s="419"/>
      <c r="E230" s="372"/>
      <c r="F230" s="373"/>
      <c r="G230" s="373"/>
      <c r="H230" s="374"/>
      <c r="I230" s="382"/>
      <c r="J230" s="382"/>
      <c r="K230" s="382"/>
      <c r="L230" s="382"/>
      <c r="M230" s="382"/>
      <c r="N230" s="382"/>
      <c r="O230" s="382"/>
      <c r="P230" s="382"/>
      <c r="Q230" s="382"/>
      <c r="R230" s="382"/>
      <c r="S230" s="382"/>
      <c r="T230" s="382"/>
      <c r="U230" s="382"/>
      <c r="V230" s="382"/>
      <c r="W230" s="382"/>
      <c r="X230" s="382"/>
      <c r="Y230" s="382"/>
      <c r="Z230" s="382"/>
      <c r="AA230" s="382"/>
      <c r="AB230" s="383"/>
      <c r="AC230" s="74"/>
    </row>
    <row r="231" spans="1:66" s="67" customFormat="1" ht="19.2" customHeight="1" thickBot="1">
      <c r="A231" s="63"/>
      <c r="B231" s="92"/>
      <c r="C231" s="676"/>
      <c r="D231" s="676"/>
      <c r="E231" s="676"/>
      <c r="F231" s="676"/>
      <c r="G231" s="676"/>
      <c r="H231" s="676"/>
      <c r="I231" s="676"/>
      <c r="J231" s="676"/>
      <c r="K231" s="676"/>
      <c r="L231" s="676"/>
      <c r="M231" s="676"/>
      <c r="N231" s="676"/>
      <c r="O231" s="676"/>
      <c r="P231" s="676"/>
      <c r="Q231" s="676"/>
      <c r="R231" s="676"/>
      <c r="S231" s="676"/>
      <c r="T231" s="676"/>
      <c r="U231" s="676"/>
      <c r="V231" s="676"/>
      <c r="W231" s="676"/>
      <c r="X231" s="676"/>
      <c r="Y231" s="676"/>
      <c r="Z231" s="676"/>
      <c r="AA231" s="137"/>
      <c r="AB231" s="137"/>
      <c r="AC231" s="95"/>
      <c r="AD231" s="63"/>
      <c r="AE231" s="63"/>
      <c r="AF231" s="63"/>
      <c r="AG231" s="63"/>
      <c r="AH231" s="63"/>
      <c r="AI231" s="63"/>
      <c r="AJ231" s="63"/>
      <c r="AK231" s="63"/>
      <c r="AL231" s="63"/>
      <c r="AM231" s="63"/>
      <c r="AN231" s="63"/>
      <c r="AO231" s="63"/>
      <c r="AP231" s="63"/>
      <c r="AQ231" s="63"/>
      <c r="AR231" s="63"/>
      <c r="AS231" s="63"/>
      <c r="AT231" s="63"/>
      <c r="AU231" s="63"/>
      <c r="AV231" s="63"/>
      <c r="AW231" s="63"/>
      <c r="AX231" s="63"/>
      <c r="AY231" s="63"/>
      <c r="AZ231" s="63"/>
      <c r="BA231" s="63"/>
      <c r="BB231" s="63"/>
      <c r="BC231" s="63"/>
      <c r="BD231" s="63"/>
      <c r="BE231" s="63"/>
      <c r="BF231" s="63"/>
      <c r="BG231" s="63"/>
      <c r="BH231" s="63"/>
      <c r="BI231" s="63"/>
      <c r="BJ231" s="63"/>
      <c r="BK231" s="63"/>
      <c r="BL231" s="63"/>
      <c r="BM231" s="63"/>
      <c r="BN231" s="63"/>
    </row>
    <row r="232" spans="1:66" s="67" customFormat="1" ht="15" customHeight="1" thickBot="1">
      <c r="A232" s="63"/>
      <c r="B232" s="92"/>
      <c r="C232" s="425" t="s">
        <v>174</v>
      </c>
      <c r="D232" s="427"/>
      <c r="E232" s="425" t="s">
        <v>175</v>
      </c>
      <c r="F232" s="426"/>
      <c r="G232" s="426"/>
      <c r="H232" s="426"/>
      <c r="I232" s="426"/>
      <c r="J232" s="426"/>
      <c r="K232" s="426"/>
      <c r="L232" s="426"/>
      <c r="M232" s="426"/>
      <c r="N232" s="426"/>
      <c r="O232" s="426"/>
      <c r="P232" s="426"/>
      <c r="Q232" s="426"/>
      <c r="R232" s="426"/>
      <c r="S232" s="426"/>
      <c r="T232" s="426"/>
      <c r="U232" s="426"/>
      <c r="V232" s="426"/>
      <c r="W232" s="426"/>
      <c r="X232" s="426"/>
      <c r="Y232" s="426"/>
      <c r="Z232" s="426"/>
      <c r="AA232" s="426"/>
      <c r="AB232" s="427"/>
      <c r="AC232" s="95"/>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row>
    <row r="233" spans="1:66" s="67" customFormat="1" ht="31.2" customHeight="1" thickBot="1">
      <c r="A233" s="63"/>
      <c r="B233" s="92"/>
      <c r="C233" s="105" t="s">
        <v>186</v>
      </c>
      <c r="D233" s="106" t="s">
        <v>177</v>
      </c>
      <c r="E233" s="674" t="str">
        <f>【実施期間中】報告シート!N7</f>
        <v/>
      </c>
      <c r="F233" s="656"/>
      <c r="G233" s="656"/>
      <c r="H233" s="656"/>
      <c r="I233" s="656"/>
      <c r="J233" s="656"/>
      <c r="K233" s="656"/>
      <c r="L233" s="656"/>
      <c r="M233" s="656"/>
      <c r="N233" s="656"/>
      <c r="O233" s="656"/>
      <c r="P233" s="656"/>
      <c r="Q233" s="656"/>
      <c r="R233" s="656"/>
      <c r="S233" s="656"/>
      <c r="T233" s="656"/>
      <c r="U233" s="656"/>
      <c r="V233" s="656"/>
      <c r="W233" s="656"/>
      <c r="X233" s="656"/>
      <c r="Y233" s="656"/>
      <c r="Z233" s="656"/>
      <c r="AA233" s="656"/>
      <c r="AB233" s="657"/>
      <c r="AC233" s="95"/>
      <c r="AD233" s="63"/>
      <c r="AE233" s="63"/>
      <c r="AF233" s="63"/>
      <c r="AG233" s="63"/>
      <c r="AH233" s="63"/>
      <c r="AI233" s="63"/>
      <c r="AJ233" s="63"/>
      <c r="AK233" s="63"/>
      <c r="AL233" s="63"/>
      <c r="AM233" s="63"/>
      <c r="AN233" s="63"/>
      <c r="AO233" s="63"/>
      <c r="AP233" s="63"/>
      <c r="AQ233" s="63"/>
      <c r="AR233" s="63"/>
      <c r="AS233" s="63"/>
      <c r="AT233" s="63"/>
      <c r="AU233" s="63"/>
      <c r="AV233" s="63"/>
      <c r="AW233" s="63"/>
      <c r="AX233" s="63"/>
      <c r="AY233" s="63"/>
      <c r="AZ233" s="63"/>
      <c r="BA233" s="63"/>
      <c r="BB233" s="63"/>
      <c r="BC233" s="63"/>
      <c r="BD233" s="63"/>
      <c r="BE233" s="63"/>
      <c r="BF233" s="63"/>
      <c r="BG233" s="63"/>
      <c r="BH233" s="63"/>
      <c r="BI233" s="63"/>
      <c r="BJ233" s="63"/>
      <c r="BK233" s="63"/>
      <c r="BL233" s="63"/>
      <c r="BM233" s="63"/>
      <c r="BN233" s="63"/>
    </row>
    <row r="234" spans="1:66" s="67" customFormat="1" ht="16.8" thickBot="1">
      <c r="A234" s="63"/>
      <c r="B234" s="92"/>
      <c r="C234" s="410" t="s">
        <v>274</v>
      </c>
      <c r="D234" s="412"/>
      <c r="E234" s="675" t="s">
        <v>305</v>
      </c>
      <c r="F234" s="675"/>
      <c r="G234" s="675"/>
      <c r="H234" s="675" t="s">
        <v>306</v>
      </c>
      <c r="I234" s="675"/>
      <c r="J234" s="675"/>
      <c r="K234" s="675" t="s">
        <v>307</v>
      </c>
      <c r="L234" s="675"/>
      <c r="M234" s="675"/>
      <c r="N234" s="675" t="s">
        <v>308</v>
      </c>
      <c r="O234" s="675"/>
      <c r="P234" s="675"/>
      <c r="Q234" s="675" t="s">
        <v>309</v>
      </c>
      <c r="R234" s="675"/>
      <c r="S234" s="675"/>
      <c r="T234" s="675" t="s">
        <v>310</v>
      </c>
      <c r="U234" s="675"/>
      <c r="V234" s="675"/>
      <c r="W234" s="675" t="s">
        <v>311</v>
      </c>
      <c r="X234" s="675"/>
      <c r="Y234" s="675"/>
      <c r="Z234" s="675" t="s">
        <v>312</v>
      </c>
      <c r="AA234" s="675"/>
      <c r="AB234" s="685"/>
      <c r="AC234" s="95"/>
      <c r="AD234" s="63"/>
      <c r="AE234" s="96" t="s">
        <v>282</v>
      </c>
      <c r="AF234" s="97" t="s">
        <v>283</v>
      </c>
      <c r="AG234" s="97" t="s">
        <v>284</v>
      </c>
      <c r="AH234" s="97" t="s">
        <v>285</v>
      </c>
      <c r="AI234" s="97" t="s">
        <v>286</v>
      </c>
      <c r="AJ234" s="97" t="s">
        <v>287</v>
      </c>
      <c r="AK234" s="97" t="s">
        <v>288</v>
      </c>
      <c r="AL234" s="98" t="s">
        <v>289</v>
      </c>
      <c r="AM234" s="210"/>
      <c r="AN234" s="97"/>
      <c r="AO234" s="82"/>
      <c r="AP234" s="98"/>
      <c r="AQ234" s="96"/>
      <c r="AR234" s="97"/>
      <c r="AS234" s="97"/>
      <c r="AT234" s="97"/>
      <c r="AU234" s="97"/>
      <c r="AV234" s="97"/>
      <c r="AW234" s="97"/>
      <c r="AX234" s="97"/>
      <c r="AY234" s="97"/>
      <c r="AZ234" s="97"/>
      <c r="BA234" s="82"/>
      <c r="BB234" s="98"/>
      <c r="BC234" s="63"/>
      <c r="BD234" s="63"/>
      <c r="BE234" s="107" t="s">
        <v>25</v>
      </c>
      <c r="BF234" s="108" t="s">
        <v>27</v>
      </c>
      <c r="BG234" s="109" t="s">
        <v>26</v>
      </c>
      <c r="BH234" s="63"/>
      <c r="BI234" s="63"/>
      <c r="BJ234" s="63"/>
      <c r="BK234" s="63"/>
      <c r="BL234" s="63"/>
      <c r="BM234" s="63"/>
      <c r="BN234" s="63"/>
    </row>
    <row r="235" spans="1:66" s="67" customFormat="1" ht="19.2" customHeight="1" thickBot="1">
      <c r="A235" s="63"/>
      <c r="B235" s="92"/>
      <c r="C235" s="410"/>
      <c r="D235" s="412"/>
      <c r="E235" s="675"/>
      <c r="F235" s="675"/>
      <c r="G235" s="675"/>
      <c r="H235" s="675"/>
      <c r="I235" s="675"/>
      <c r="J235" s="675"/>
      <c r="K235" s="675"/>
      <c r="L235" s="675"/>
      <c r="M235" s="675"/>
      <c r="N235" s="675"/>
      <c r="O235" s="675"/>
      <c r="P235" s="675"/>
      <c r="Q235" s="675"/>
      <c r="R235" s="675"/>
      <c r="S235" s="675"/>
      <c r="T235" s="675"/>
      <c r="U235" s="675"/>
      <c r="V235" s="675"/>
      <c r="W235" s="675"/>
      <c r="X235" s="675"/>
      <c r="Y235" s="675"/>
      <c r="Z235" s="675"/>
      <c r="AA235" s="675"/>
      <c r="AB235" s="685"/>
      <c r="AC235" s="95"/>
      <c r="AD235" s="63"/>
      <c r="AE235" s="99" t="s">
        <v>253</v>
      </c>
      <c r="AF235" s="100" t="s">
        <v>254</v>
      </c>
      <c r="AG235" s="100" t="s">
        <v>276</v>
      </c>
      <c r="AH235" s="100" t="s">
        <v>277</v>
      </c>
      <c r="AI235" s="100" t="s">
        <v>278</v>
      </c>
      <c r="AJ235" s="101" t="s">
        <v>258</v>
      </c>
      <c r="AK235" s="100" t="s">
        <v>280</v>
      </c>
      <c r="AL235" s="103" t="s">
        <v>281</v>
      </c>
      <c r="AM235" s="211"/>
      <c r="AN235" s="102"/>
      <c r="AO235" s="102"/>
      <c r="AP235" s="103"/>
      <c r="AQ235" s="99"/>
      <c r="AR235" s="100"/>
      <c r="AS235" s="100"/>
      <c r="AT235" s="100"/>
      <c r="AU235" s="100"/>
      <c r="AV235" s="101"/>
      <c r="AW235" s="100"/>
      <c r="AX235" s="100"/>
      <c r="AY235" s="101"/>
      <c r="AZ235" s="102"/>
      <c r="BA235" s="102"/>
      <c r="BB235" s="103"/>
      <c r="BC235" s="63"/>
      <c r="BD235" s="63"/>
      <c r="BE235" s="104" t="e">
        <f ca="1">IF(COUNTIFS(【実施期間中】報告シート!#REF!,別紙１_実施報告書!BE234,OFFSET(【実施期間中】報告シート!#REF!,,MATCH(別紙１_実施報告書!$C233,【実施期間中】報告シート!$H$5:$V$5,0)+1,3,1),1),1,0)</f>
        <v>#REF!</v>
      </c>
      <c r="BF235" s="104" t="e">
        <f ca="1">IF(COUNTIFS(【実施期間中】報告シート!#REF!,別紙１_実施報告書!BF234,OFFSET(【実施期間中】報告シート!#REF!,,MATCH(別紙１_実施報告書!$C233,【実施期間中】報告シート!$H$5:$V$5,0)+1,3,1),1),1,0)</f>
        <v>#REF!</v>
      </c>
      <c r="BG235" s="104" t="e">
        <f ca="1">IF(COUNTIFS(【実施期間中】報告シート!#REF!,別紙１_実施報告書!BG234,OFFSET(【実施期間中】報告シート!#REF!,,MATCH(別紙１_実施報告書!$C233,【実施期間中】報告シート!$H$5:$V$5,0)+1,3,1),1),1,0)</f>
        <v>#REF!</v>
      </c>
      <c r="BH235" s="63">
        <f ca="1">COUNTIFS($BE235:$BG235,1)</f>
        <v>0</v>
      </c>
      <c r="BI235" s="63"/>
      <c r="BJ235" s="63"/>
      <c r="BK235" s="63"/>
      <c r="BL235" s="63"/>
      <c r="BM235" s="63"/>
      <c r="BN235" s="63"/>
    </row>
    <row r="236" spans="1:66" s="67" customFormat="1" ht="17.7" customHeight="1" thickBot="1">
      <c r="A236" s="63"/>
      <c r="B236" s="92"/>
      <c r="C236" s="410"/>
      <c r="D236" s="412"/>
      <c r="E236" s="677"/>
      <c r="F236" s="678"/>
      <c r="G236" s="679"/>
      <c r="H236" s="680"/>
      <c r="I236" s="678"/>
      <c r="J236" s="679"/>
      <c r="K236" s="680"/>
      <c r="L236" s="678"/>
      <c r="M236" s="679"/>
      <c r="N236" s="680"/>
      <c r="O236" s="678"/>
      <c r="P236" s="679"/>
      <c r="Q236" s="680"/>
      <c r="R236" s="678"/>
      <c r="S236" s="679"/>
      <c r="T236" s="680"/>
      <c r="U236" s="678"/>
      <c r="V236" s="679"/>
      <c r="W236" s="680"/>
      <c r="X236" s="678"/>
      <c r="Y236" s="679"/>
      <c r="Z236" s="680"/>
      <c r="AA236" s="678"/>
      <c r="AB236" s="684"/>
      <c r="AC236" s="95"/>
      <c r="AD236" s="63"/>
      <c r="AE236" s="110">
        <f ca="1">IF(COUNTIFS(【実施期間中】報告シート!$E$8:$E$15,別紙１_実施報告書!AE234,OFFSET(【実施期間中】報告シート!$F$8,,MATCH(別紙１_実施報告書!$C233,【実施期間中】報告シート!$H$5:$V$5,0)+1,8,1),1),1,0)</f>
        <v>0</v>
      </c>
      <c r="AF236" s="110">
        <f ca="1">IF(COUNTIFS(【実施期間中】報告シート!$E$8:$E$15,別紙１_実施報告書!AF234,OFFSET(【実施期間中】報告シート!$F$8,,MATCH(別紙１_実施報告書!$C233,【実施期間中】報告シート!$H$5:$V$5,0)+1,8,1),1),1,0)</f>
        <v>0</v>
      </c>
      <c r="AG236" s="110">
        <f ca="1">IF(COUNTIFS(【実施期間中】報告シート!$E$8:$E$15,別紙１_実施報告書!AG234,OFFSET(【実施期間中】報告シート!$F$8,,MATCH(別紙１_実施報告書!$C233,【実施期間中】報告シート!$H$5:$V$5,0)+1,8,1),1),1,0)</f>
        <v>0</v>
      </c>
      <c r="AH236" s="110">
        <f ca="1">IF(COUNTIFS(【実施期間中】報告シート!$E$8:$E$15,別紙１_実施報告書!AH234,OFFSET(【実施期間中】報告シート!$F$8,,MATCH(別紙１_実施報告書!$C233,【実施期間中】報告シート!$H$5:$V$5,0)+1,8,1),1),1,0)</f>
        <v>0</v>
      </c>
      <c r="AI236" s="110">
        <f ca="1">IF(COUNTIFS(【実施期間中】報告シート!$E$8:$E$15,別紙１_実施報告書!AI234,OFFSET(【実施期間中】報告シート!$F$8,,MATCH(別紙１_実施報告書!$C233,【実施期間中】報告シート!$H$5:$V$5,0)+1,8,1),1),1,0)</f>
        <v>0</v>
      </c>
      <c r="AJ236" s="110">
        <f ca="1">IF(COUNTIFS(【実施期間中】報告シート!$E$8:$E$15,別紙１_実施報告書!AJ234,OFFSET(【実施期間中】報告シート!$F$8,,MATCH(別紙１_実施報告書!$C233,【実施期間中】報告シート!$H$5:$V$5,0)+1,8,1),1),1,0)</f>
        <v>0</v>
      </c>
      <c r="AK236" s="110">
        <f ca="1">IF(COUNTIFS(【実施期間中】報告シート!$E$8:$E$15,別紙１_実施報告書!AK234,OFFSET(【実施期間中】報告シート!$F$8,,MATCH(別紙１_実施報告書!$C233,【実施期間中】報告シート!$H$5:$V$5,0)+1,8,1),1),1,0)</f>
        <v>0</v>
      </c>
      <c r="AL236" s="110">
        <f ca="1">IF(COUNTIFS(【実施期間中】報告シート!$E$8:$E$15,別紙１_実施報告書!AL234,OFFSET(【実施期間中】報告シート!$F$8,,MATCH(別紙１_実施報告書!$C233,【実施期間中】報告シート!$H$5:$V$5,0)+1,8,1),1),1,0)</f>
        <v>0</v>
      </c>
      <c r="AM236" s="110" t="e">
        <f ca="1">IF(COUNTIFS(【実施期間中】報告シート!$E$8:$E$15,別紙１_実施報告書!AM234,OFFSET(【実施期間中】報告シート!$F$8,,MATCH(別紙１_実施報告書!$C233,【実施期間中】報告シート!$H$5:$V$5,0)+1,13,1),1),1,0)</f>
        <v>#VALUE!</v>
      </c>
      <c r="AN236" s="110" t="e">
        <f ca="1">IF(COUNTIFS(【実施期間中】報告シート!$E$8:$E$15,別紙１_実施報告書!AN234,OFFSET(【実施期間中】報告シート!$F$8,,MATCH(別紙１_実施報告書!$C233,【実施期間中】報告シート!$H$5:$V$5,0)+1,13,1),1),1,0)</f>
        <v>#VALUE!</v>
      </c>
      <c r="AO236" s="110" t="e">
        <f ca="1">IF(COUNTIFS(【実施期間中】報告シート!$E$8:$E$15,別紙１_実施報告書!AO234,OFFSET(【実施期間中】報告シート!$F$8,,MATCH(別紙１_実施報告書!$C233,【実施期間中】報告シート!$H$5:$V$5,0)+1,13,1),1),1,0)</f>
        <v>#VALUE!</v>
      </c>
      <c r="AP236" s="110" t="e">
        <f ca="1">IF(COUNTIFS(【実施期間中】報告シート!$E$8:$E$15,別紙１_実施報告書!AP234,OFFSET(【実施期間中】報告シート!$F$8,,MATCH(別紙１_実施報告書!$C233,【実施期間中】報告シート!$H$5:$V$5,0)+1,13,1),1),1,0)</f>
        <v>#VALUE!</v>
      </c>
      <c r="AQ236" s="110" t="e">
        <f ca="1">IF(COUNTIFS(【実施期間中】報告シート!$E$8:$E$15,別紙１_実施報告書!AQ234,OFFSET(【実施期間中】報告シート!$F$8,,MATCH(別紙１_実施報告書!$C233,【実施期間中】報告シート!$H$5:$V$5,0)+1,13,1),1),1,0)</f>
        <v>#VALUE!</v>
      </c>
      <c r="AR236" s="110" t="e">
        <f ca="1">IF(COUNTIFS(【実施期間中】報告シート!$E$8:$E$15,別紙１_実施報告書!AR234,OFFSET(【実施期間中】報告シート!$F$8,,MATCH(別紙１_実施報告書!$C233,【実施期間中】報告シート!$H$5:$V$5,0)+1,13,1),1),1,0)</f>
        <v>#VALUE!</v>
      </c>
      <c r="AS236" s="110" t="e">
        <f ca="1">IF(COUNTIFS(【実施期間中】報告シート!$E$8:$E$15,別紙１_実施報告書!AS234,OFFSET(【実施期間中】報告シート!$F$8,,MATCH(別紙１_実施報告書!$C233,【実施期間中】報告シート!$H$5:$V$5,0)+1,13,1),1),1,0)</f>
        <v>#VALUE!</v>
      </c>
      <c r="AT236" s="110" t="e">
        <f ca="1">IF(COUNTIFS(【実施期間中】報告シート!$E$8:$E$15,別紙１_実施報告書!AT234,OFFSET(【実施期間中】報告シート!$F$8,,MATCH(別紙１_実施報告書!$C233,【実施期間中】報告シート!$H$5:$V$5,0)+1,13,1),1),1,0)</f>
        <v>#VALUE!</v>
      </c>
      <c r="AU236" s="110" t="e">
        <f ca="1">IF(COUNTIFS(【実施期間中】報告シート!$E$8:$E$15,別紙１_実施報告書!AU234,OFFSET(【実施期間中】報告シート!$F$8,,MATCH(別紙１_実施報告書!$C233,【実施期間中】報告シート!$H$5:$V$5,0)+1,13,1),1),1,0)</f>
        <v>#VALUE!</v>
      </c>
      <c r="AV236" s="110" t="e">
        <f ca="1">IF(COUNTIFS(【実施期間中】報告シート!$E$8:$E$15,別紙１_実施報告書!AV234,OFFSET(【実施期間中】報告シート!$F$8,,MATCH(別紙１_実施報告書!$C233,【実施期間中】報告シート!$H$5:$V$5,0)+1,13,1),1),1,0)</f>
        <v>#VALUE!</v>
      </c>
      <c r="AW236" s="110" t="e">
        <f ca="1">IF(COUNTIFS(【実施期間中】報告シート!$E$8:$E$15,別紙１_実施報告書!AW234,OFFSET(【実施期間中】報告シート!$F$8,,MATCH(別紙１_実施報告書!$C233,【実施期間中】報告シート!$H$5:$V$5,0)+1,13,1),1),1,0)</f>
        <v>#VALUE!</v>
      </c>
      <c r="AX236" s="110" t="e">
        <f ca="1">IF(COUNTIFS(【実施期間中】報告シート!$E$8:$E$15,別紙１_実施報告書!AX234,OFFSET(【実施期間中】報告シート!$F$8,,MATCH(別紙１_実施報告書!$C233,【実施期間中】報告シート!$H$5:$V$5,0)+1,13,1),1),1,0)</f>
        <v>#VALUE!</v>
      </c>
      <c r="AY236" s="110" t="e">
        <f ca="1">IF(COUNTIFS(【実施期間中】報告シート!$E$8:$E$15,別紙１_実施報告書!AY234,OFFSET(【実施期間中】報告シート!$F$8,,MATCH(別紙１_実施報告書!$C233,【実施期間中】報告シート!$H$5:$V$5,0)+1,13,1),1),1,0)</f>
        <v>#VALUE!</v>
      </c>
      <c r="AZ236" s="110" t="e">
        <f ca="1">IF(COUNTIFS(【実施期間中】報告シート!$E$8:$E$15,別紙１_実施報告書!AZ234,OFFSET(【実施期間中】報告シート!$F$8,,MATCH(別紙１_実施報告書!$C233,【実施期間中】報告シート!$H$5:$V$5,0)+1,13,1),1),1,0)</f>
        <v>#VALUE!</v>
      </c>
      <c r="BA236" s="110" t="e">
        <f ca="1">IF(COUNTIFS(【実施期間中】報告シート!$E$8:$E$15,別紙１_実施報告書!BA234,OFFSET(【実施期間中】報告シート!$F$8,,MATCH(別紙１_実施報告書!$C233,【実施期間中】報告シート!$H$5:$V$5,0)+1,13,1),1),1,0)</f>
        <v>#VALUE!</v>
      </c>
      <c r="BB236" s="110" t="e">
        <f ca="1">IF(COUNTIFS(【実施期間中】報告シート!$E$8:$E$15,別紙１_実施報告書!BB234,OFFSET(【実施期間中】報告シート!$F$8,,MATCH(別紙１_実施報告書!$C233,【実施期間中】報告シート!$H$5:$V$5,0)+1,13,1),1),1,0)</f>
        <v>#VALUE!</v>
      </c>
      <c r="BC236" s="67">
        <f ca="1">COUNTIFS($AE236:$BB236,1)</f>
        <v>0</v>
      </c>
      <c r="BD236" s="63"/>
      <c r="BE236" s="63"/>
      <c r="BF236" s="63"/>
      <c r="BG236" s="63"/>
      <c r="BH236" s="63"/>
      <c r="BI236" s="63"/>
      <c r="BJ236" s="63"/>
      <c r="BK236" s="63"/>
      <c r="BL236" s="63"/>
      <c r="BM236" s="63"/>
      <c r="BN236" s="63"/>
    </row>
    <row r="237" spans="1:66" s="67" customFormat="1" ht="16.8" thickBot="1">
      <c r="A237" s="63"/>
      <c r="B237" s="92"/>
      <c r="C237" s="416" t="s">
        <v>178</v>
      </c>
      <c r="D237" s="417"/>
      <c r="E237" s="693" t="str">
        <f>【実施期間中】報告シート!N16</f>
        <v/>
      </c>
      <c r="F237" s="690"/>
      <c r="G237" s="690"/>
      <c r="H237" s="690"/>
      <c r="I237" s="690"/>
      <c r="J237" s="690"/>
      <c r="K237" s="690"/>
      <c r="L237" s="690"/>
      <c r="M237" s="690"/>
      <c r="N237" s="690"/>
      <c r="O237" s="689" t="s">
        <v>14</v>
      </c>
      <c r="P237" s="689"/>
      <c r="Q237" s="689"/>
      <c r="R237" s="689"/>
      <c r="S237" s="690" t="str">
        <f>【実施期間中】報告シート!N18</f>
        <v/>
      </c>
      <c r="T237" s="690"/>
      <c r="U237" s="690"/>
      <c r="V237" s="690"/>
      <c r="W237" s="690"/>
      <c r="X237" s="690"/>
      <c r="Y237" s="690"/>
      <c r="Z237" s="690"/>
      <c r="AA237" s="690"/>
      <c r="AB237" s="691"/>
      <c r="AC237" s="95"/>
      <c r="AD237" s="63"/>
      <c r="AE237" s="63"/>
      <c r="AF237" s="63"/>
      <c r="AG237" s="63"/>
      <c r="AH237" s="63"/>
      <c r="AI237" s="63"/>
      <c r="AJ237" s="63"/>
      <c r="AK237" s="63"/>
      <c r="AL237" s="63"/>
      <c r="AM237" s="63"/>
      <c r="AN237" s="63"/>
      <c r="AO237" s="63"/>
      <c r="AP237" s="63"/>
      <c r="AQ237" s="63"/>
      <c r="AR237" s="63"/>
      <c r="AS237" s="63"/>
      <c r="AT237" s="63"/>
      <c r="AU237" s="63"/>
      <c r="AV237" s="63"/>
      <c r="AW237" s="63"/>
      <c r="AX237" s="63"/>
      <c r="AY237" s="63"/>
      <c r="AZ237" s="63"/>
      <c r="BA237" s="63"/>
      <c r="BB237" s="63"/>
      <c r="BC237" s="63"/>
      <c r="BD237" s="63"/>
      <c r="BE237" s="63"/>
      <c r="BF237" s="63"/>
      <c r="BG237" s="63"/>
      <c r="BH237" s="63"/>
      <c r="BI237" s="63"/>
      <c r="BJ237" s="63"/>
      <c r="BK237" s="63"/>
      <c r="BL237" s="63"/>
      <c r="BM237" s="63"/>
      <c r="BN237" s="63"/>
    </row>
    <row r="238" spans="1:66" s="67" customFormat="1" ht="45" customHeight="1" thickBot="1">
      <c r="A238" s="63"/>
      <c r="B238" s="92"/>
      <c r="C238" s="405" t="s">
        <v>406</v>
      </c>
      <c r="D238" s="406"/>
      <c r="E238" s="686" t="str">
        <f>【実施期間中】報告シート!N19</f>
        <v/>
      </c>
      <c r="F238" s="687"/>
      <c r="G238" s="687"/>
      <c r="H238" s="687"/>
      <c r="I238" s="687"/>
      <c r="J238" s="687"/>
      <c r="K238" s="687"/>
      <c r="L238" s="687"/>
      <c r="M238" s="687"/>
      <c r="N238" s="687"/>
      <c r="O238" s="687"/>
      <c r="P238" s="687"/>
      <c r="Q238" s="687"/>
      <c r="R238" s="687"/>
      <c r="S238" s="687"/>
      <c r="T238" s="687"/>
      <c r="U238" s="687"/>
      <c r="V238" s="687"/>
      <c r="W238" s="687"/>
      <c r="X238" s="687"/>
      <c r="Y238" s="687"/>
      <c r="Z238" s="687"/>
      <c r="AA238" s="687"/>
      <c r="AB238" s="688"/>
      <c r="AC238" s="95"/>
      <c r="AD238" s="63"/>
      <c r="AE238" s="63"/>
      <c r="AF238" s="63"/>
      <c r="AG238" s="63"/>
      <c r="AH238" s="63"/>
      <c r="AI238" s="63"/>
      <c r="AJ238" s="63"/>
      <c r="AK238" s="63"/>
      <c r="AL238" s="63"/>
      <c r="AM238" s="63"/>
      <c r="AN238" s="63"/>
      <c r="AO238" s="63"/>
      <c r="AP238" s="63"/>
      <c r="AQ238" s="63"/>
      <c r="AR238" s="63"/>
      <c r="AS238" s="63"/>
      <c r="AT238" s="63"/>
      <c r="AU238" s="63"/>
      <c r="AV238" s="63"/>
      <c r="AW238" s="63"/>
      <c r="AX238" s="63"/>
      <c r="AY238" s="63"/>
      <c r="AZ238" s="63"/>
      <c r="BA238" s="63"/>
      <c r="BB238" s="63"/>
      <c r="BC238" s="63"/>
      <c r="BD238" s="63"/>
      <c r="BE238" s="63"/>
      <c r="BF238" s="63"/>
      <c r="BG238" s="63"/>
      <c r="BH238" s="63"/>
      <c r="BI238" s="63"/>
      <c r="BJ238" s="63"/>
      <c r="BK238" s="63"/>
      <c r="BL238" s="63"/>
      <c r="BM238" s="63"/>
      <c r="BN238" s="63"/>
    </row>
    <row r="239" spans="1:66" s="67" customFormat="1" ht="90" customHeight="1" thickBot="1">
      <c r="A239" s="63"/>
      <c r="B239" s="92"/>
      <c r="C239" s="405" t="s">
        <v>179</v>
      </c>
      <c r="D239" s="406"/>
      <c r="E239" s="345" t="str">
        <f>【実施期間中】報告シート!N20</f>
        <v/>
      </c>
      <c r="F239" s="346"/>
      <c r="G239" s="346"/>
      <c r="H239" s="346"/>
      <c r="I239" s="346"/>
      <c r="J239" s="346"/>
      <c r="K239" s="346"/>
      <c r="L239" s="346"/>
      <c r="M239" s="346"/>
      <c r="N239" s="346"/>
      <c r="O239" s="346"/>
      <c r="P239" s="346"/>
      <c r="Q239" s="346"/>
      <c r="R239" s="346"/>
      <c r="S239" s="346"/>
      <c r="T239" s="346"/>
      <c r="U239" s="346"/>
      <c r="V239" s="346"/>
      <c r="W239" s="346"/>
      <c r="X239" s="346"/>
      <c r="Y239" s="346"/>
      <c r="Z239" s="346"/>
      <c r="AA239" s="346"/>
      <c r="AB239" s="347"/>
      <c r="AC239" s="95"/>
      <c r="AD239" s="63"/>
      <c r="AE239" s="63"/>
      <c r="AF239" s="63"/>
      <c r="AG239" s="63"/>
      <c r="AH239" s="63"/>
      <c r="AI239" s="63"/>
      <c r="AJ239" s="63"/>
      <c r="AK239" s="63"/>
      <c r="AL239" s="63"/>
      <c r="AM239" s="63"/>
      <c r="AN239" s="63"/>
      <c r="AO239" s="63"/>
      <c r="AP239" s="63"/>
      <c r="AQ239" s="63"/>
      <c r="AR239" s="63"/>
      <c r="AS239" s="63"/>
      <c r="AT239" s="63"/>
      <c r="AU239" s="63"/>
      <c r="AV239" s="63"/>
      <c r="AW239" s="63"/>
      <c r="AX239" s="63"/>
      <c r="AY239" s="63"/>
      <c r="AZ239" s="63"/>
      <c r="BA239" s="63"/>
      <c r="BB239" s="63"/>
      <c r="BC239" s="63"/>
      <c r="BD239" s="63"/>
      <c r="BE239" s="63"/>
      <c r="BF239" s="63"/>
      <c r="BG239" s="63"/>
      <c r="BH239" s="63"/>
      <c r="BI239" s="63"/>
      <c r="BJ239" s="63"/>
      <c r="BK239" s="63"/>
      <c r="BL239" s="63"/>
      <c r="BM239" s="63"/>
      <c r="BN239" s="63"/>
    </row>
    <row r="240" spans="1:66" ht="40.049999999999997" customHeight="1" thickBot="1">
      <c r="B240" s="73"/>
      <c r="C240" s="413" t="s">
        <v>414</v>
      </c>
      <c r="D240" s="291" t="s">
        <v>401</v>
      </c>
      <c r="E240" s="345" t="str">
        <f>【実施期間中】報告シート!N21</f>
        <v/>
      </c>
      <c r="F240" s="346"/>
      <c r="G240" s="346"/>
      <c r="H240" s="346"/>
      <c r="I240" s="346"/>
      <c r="J240" s="346"/>
      <c r="K240" s="346"/>
      <c r="L240" s="346"/>
      <c r="M240" s="346"/>
      <c r="N240" s="346"/>
      <c r="O240" s="346"/>
      <c r="P240" s="346"/>
      <c r="Q240" s="346"/>
      <c r="R240" s="346"/>
      <c r="S240" s="346"/>
      <c r="T240" s="346"/>
      <c r="U240" s="346"/>
      <c r="V240" s="346"/>
      <c r="W240" s="346"/>
      <c r="X240" s="346"/>
      <c r="Y240" s="346"/>
      <c r="Z240" s="346"/>
      <c r="AA240" s="346"/>
      <c r="AB240" s="347"/>
      <c r="AC240" s="74"/>
    </row>
    <row r="241" spans="1:66" ht="72" customHeight="1" thickBot="1">
      <c r="B241" s="73"/>
      <c r="C241" s="414"/>
      <c r="D241" s="292" t="s">
        <v>402</v>
      </c>
      <c r="E241" s="345" t="str">
        <f>【実施期間中】報告シート!N22</f>
        <v/>
      </c>
      <c r="F241" s="346"/>
      <c r="G241" s="346"/>
      <c r="H241" s="346"/>
      <c r="I241" s="346"/>
      <c r="J241" s="346"/>
      <c r="K241" s="346"/>
      <c r="L241" s="346"/>
      <c r="M241" s="346"/>
      <c r="N241" s="346"/>
      <c r="O241" s="346"/>
      <c r="P241" s="346"/>
      <c r="Q241" s="346"/>
      <c r="R241" s="346"/>
      <c r="S241" s="346"/>
      <c r="T241" s="346"/>
      <c r="U241" s="346"/>
      <c r="V241" s="346"/>
      <c r="W241" s="346"/>
      <c r="X241" s="346"/>
      <c r="Y241" s="346"/>
      <c r="Z241" s="346"/>
      <c r="AA241" s="346"/>
      <c r="AB241" s="347"/>
      <c r="AC241" s="74"/>
    </row>
    <row r="242" spans="1:66" s="67" customFormat="1" ht="45" customHeight="1">
      <c r="A242" s="63"/>
      <c r="B242" s="92"/>
      <c r="C242" s="416" t="s">
        <v>211</v>
      </c>
      <c r="D242" s="417"/>
      <c r="E242" s="668">
        <f>【実施期間中】報告シート!N27</f>
        <v>0</v>
      </c>
      <c r="F242" s="669"/>
      <c r="G242" s="669"/>
      <c r="H242" s="669"/>
      <c r="I242" s="669"/>
      <c r="J242" s="669"/>
      <c r="K242" s="669"/>
      <c r="L242" s="669"/>
      <c r="M242" s="669"/>
      <c r="N242" s="669"/>
      <c r="O242" s="669"/>
      <c r="P242" s="669"/>
      <c r="Q242" s="669"/>
      <c r="R242" s="669"/>
      <c r="S242" s="669"/>
      <c r="T242" s="669"/>
      <c r="U242" s="669"/>
      <c r="V242" s="669"/>
      <c r="W242" s="669"/>
      <c r="X242" s="669"/>
      <c r="Y242" s="669"/>
      <c r="Z242" s="669"/>
      <c r="AA242" s="669"/>
      <c r="AB242" s="670"/>
      <c r="AC242" s="95"/>
      <c r="AD242" s="63"/>
      <c r="AE242" s="63"/>
      <c r="AF242" s="63"/>
      <c r="AG242" s="63"/>
      <c r="AH242" s="63"/>
      <c r="AI242" s="63"/>
      <c r="AJ242" s="63"/>
      <c r="AK242" s="63"/>
      <c r="AL242" s="63"/>
      <c r="AM242" s="63"/>
      <c r="AN242" s="63"/>
      <c r="AO242" s="63"/>
      <c r="AP242" s="63"/>
      <c r="AQ242" s="63"/>
      <c r="AR242" s="63"/>
      <c r="AS242" s="63"/>
      <c r="AT242" s="63"/>
      <c r="AU242" s="63"/>
      <c r="AV242" s="63"/>
      <c r="AW242" s="63"/>
      <c r="AX242" s="63"/>
      <c r="AY242" s="63"/>
      <c r="AZ242" s="63"/>
      <c r="BA242" s="63"/>
      <c r="BB242" s="63"/>
      <c r="BC242" s="63"/>
      <c r="BD242" s="63"/>
      <c r="BE242" s="63"/>
      <c r="BF242" s="63"/>
      <c r="BG242" s="63"/>
      <c r="BH242" s="63"/>
      <c r="BI242" s="63"/>
      <c r="BJ242" s="63"/>
      <c r="BK242" s="63"/>
      <c r="BL242" s="63"/>
      <c r="BM242" s="63"/>
      <c r="BN242" s="63"/>
    </row>
    <row r="243" spans="1:66" s="67" customFormat="1" ht="45" customHeight="1" thickBot="1">
      <c r="A243" s="63"/>
      <c r="B243" s="92"/>
      <c r="C243" s="418"/>
      <c r="D243" s="419"/>
      <c r="E243" s="671"/>
      <c r="F243" s="672"/>
      <c r="G243" s="672"/>
      <c r="H243" s="672"/>
      <c r="I243" s="672"/>
      <c r="J243" s="672"/>
      <c r="K243" s="672"/>
      <c r="L243" s="672"/>
      <c r="M243" s="672"/>
      <c r="N243" s="672"/>
      <c r="O243" s="672"/>
      <c r="P243" s="672"/>
      <c r="Q243" s="672"/>
      <c r="R243" s="672"/>
      <c r="S243" s="672"/>
      <c r="T243" s="672"/>
      <c r="U243" s="672"/>
      <c r="V243" s="672"/>
      <c r="W243" s="672"/>
      <c r="X243" s="672"/>
      <c r="Y243" s="672"/>
      <c r="Z243" s="672"/>
      <c r="AA243" s="672"/>
      <c r="AB243" s="673"/>
      <c r="AC243" s="95"/>
      <c r="AD243" s="63"/>
      <c r="AE243" s="63"/>
      <c r="AF243" s="63"/>
      <c r="AG243" s="63"/>
      <c r="AH243" s="63"/>
      <c r="AI243" s="63"/>
      <c r="AJ243" s="63"/>
      <c r="AK243" s="63"/>
      <c r="AL243" s="63"/>
      <c r="AM243" s="63"/>
      <c r="AN243" s="63"/>
      <c r="AO243" s="63"/>
      <c r="AP243" s="63"/>
      <c r="AQ243" s="63"/>
      <c r="AR243" s="63"/>
      <c r="AS243" s="63"/>
      <c r="AT243" s="63"/>
      <c r="AU243" s="63"/>
      <c r="AV243" s="63"/>
      <c r="AW243" s="63"/>
      <c r="AX243" s="63"/>
      <c r="AY243" s="63"/>
      <c r="AZ243" s="63"/>
      <c r="BA243" s="63"/>
      <c r="BB243" s="63"/>
      <c r="BC243" s="63"/>
      <c r="BD243" s="63"/>
      <c r="BE243" s="63"/>
      <c r="BF243" s="63"/>
      <c r="BG243" s="63"/>
      <c r="BH243" s="63"/>
      <c r="BI243" s="63"/>
      <c r="BJ243" s="63"/>
      <c r="BK243" s="63"/>
      <c r="BL243" s="63"/>
      <c r="BM243" s="63"/>
      <c r="BN243" s="63"/>
    </row>
    <row r="244" spans="1:66" ht="31.35" customHeight="1" thickBot="1">
      <c r="B244" s="73"/>
      <c r="C244" s="651" t="s">
        <v>403</v>
      </c>
      <c r="D244" s="652"/>
      <c r="E244" s="674" t="str">
        <f>【実施期間中】報告シート!N23</f>
        <v/>
      </c>
      <c r="F244" s="656"/>
      <c r="G244" s="656"/>
      <c r="H244" s="656"/>
      <c r="I244" s="656"/>
      <c r="J244" s="656"/>
      <c r="K244" s="656"/>
      <c r="L244" s="656"/>
      <c r="M244" s="656"/>
      <c r="N244" s="656"/>
      <c r="O244" s="656"/>
      <c r="P244" s="656"/>
      <c r="Q244" s="656"/>
      <c r="R244" s="656"/>
      <c r="S244" s="656"/>
      <c r="T244" s="656"/>
      <c r="U244" s="656"/>
      <c r="V244" s="656"/>
      <c r="W244" s="656"/>
      <c r="X244" s="656"/>
      <c r="Y244" s="656"/>
      <c r="Z244" s="656"/>
      <c r="AA244" s="656"/>
      <c r="AB244" s="657"/>
      <c r="AC244" s="74"/>
    </row>
    <row r="245" spans="1:66" ht="31.35" customHeight="1" thickBot="1">
      <c r="B245" s="73"/>
      <c r="C245" s="405" t="s">
        <v>419</v>
      </c>
      <c r="D245" s="406"/>
      <c r="E245" s="674">
        <f>【実施期間中】報告シート!N24</f>
        <v>0</v>
      </c>
      <c r="F245" s="656"/>
      <c r="G245" s="656"/>
      <c r="H245" s="656"/>
      <c r="I245" s="656"/>
      <c r="J245" s="656"/>
      <c r="K245" s="656"/>
      <c r="L245" s="656"/>
      <c r="M245" s="656"/>
      <c r="N245" s="656"/>
      <c r="O245" s="656"/>
      <c r="P245" s="656"/>
      <c r="Q245" s="656"/>
      <c r="R245" s="656"/>
      <c r="S245" s="656"/>
      <c r="T245" s="656"/>
      <c r="U245" s="656"/>
      <c r="V245" s="656"/>
      <c r="W245" s="656"/>
      <c r="X245" s="656"/>
      <c r="Y245" s="656"/>
      <c r="Z245" s="656"/>
      <c r="AA245" s="656"/>
      <c r="AB245" s="657"/>
      <c r="AC245" s="74"/>
    </row>
    <row r="246" spans="1:66" ht="14.7" customHeight="1">
      <c r="B246" s="73"/>
      <c r="C246" s="416" t="s">
        <v>314</v>
      </c>
      <c r="D246" s="417"/>
      <c r="E246" s="658" t="s">
        <v>313</v>
      </c>
      <c r="F246" s="659"/>
      <c r="G246" s="659" t="s">
        <v>161</v>
      </c>
      <c r="H246" s="659"/>
      <c r="I246" s="396" t="s">
        <v>180</v>
      </c>
      <c r="J246" s="397"/>
      <c r="K246" s="662" t="str">
        <f>【実施期間中】報告シート!N28</f>
        <v/>
      </c>
      <c r="L246" s="662"/>
      <c r="M246" s="662"/>
      <c r="N246" s="184"/>
      <c r="O246" s="184"/>
      <c r="P246" s="183"/>
      <c r="Q246" s="183"/>
      <c r="R246" s="185"/>
      <c r="S246" s="185"/>
      <c r="T246" s="186"/>
      <c r="U246" s="187"/>
      <c r="V246" s="188"/>
      <c r="W246" s="188"/>
      <c r="X246" s="188"/>
      <c r="Y246" s="188"/>
      <c r="Z246" s="188"/>
      <c r="AA246" s="188"/>
      <c r="AB246" s="112"/>
      <c r="AC246" s="74"/>
    </row>
    <row r="247" spans="1:66" ht="14.7" customHeight="1" thickBot="1">
      <c r="B247" s="73"/>
      <c r="C247" s="410"/>
      <c r="D247" s="412"/>
      <c r="E247" s="660"/>
      <c r="F247" s="661"/>
      <c r="G247" s="663" t="s">
        <v>295</v>
      </c>
      <c r="H247" s="663"/>
      <c r="I247" s="664" t="s">
        <v>180</v>
      </c>
      <c r="J247" s="665"/>
      <c r="K247" s="666" t="str">
        <f>【実施期間中】報告シート!N29</f>
        <v/>
      </c>
      <c r="L247" s="666"/>
      <c r="M247" s="666"/>
      <c r="N247" s="212"/>
      <c r="O247" s="212"/>
      <c r="P247" s="212"/>
      <c r="Q247" s="212"/>
      <c r="R247" s="212"/>
      <c r="S247" s="212"/>
      <c r="T247" s="212"/>
      <c r="U247" s="212"/>
      <c r="V247" s="212"/>
      <c r="W247" s="212"/>
      <c r="X247" s="212"/>
      <c r="Y247" s="212"/>
      <c r="Z247" s="212"/>
      <c r="AA247" s="212"/>
      <c r="AB247" s="213"/>
      <c r="AC247" s="74"/>
    </row>
    <row r="248" spans="1:66" ht="64.95" customHeight="1" thickBot="1">
      <c r="B248" s="73"/>
      <c r="C248" s="410"/>
      <c r="D248" s="412"/>
      <c r="E248" s="358" t="s">
        <v>315</v>
      </c>
      <c r="F248" s="359"/>
      <c r="G248" s="359"/>
      <c r="H248" s="360"/>
      <c r="I248" s="667" t="str">
        <f>【実施期間中】報告シート!N31</f>
        <v/>
      </c>
      <c r="J248" s="376"/>
      <c r="K248" s="376"/>
      <c r="L248" s="376"/>
      <c r="M248" s="376"/>
      <c r="N248" s="376"/>
      <c r="O248" s="376"/>
      <c r="P248" s="376"/>
      <c r="Q248" s="376"/>
      <c r="R248" s="376"/>
      <c r="S248" s="376"/>
      <c r="T248" s="376"/>
      <c r="U248" s="376"/>
      <c r="V248" s="376"/>
      <c r="W248" s="376"/>
      <c r="X248" s="376"/>
      <c r="Y248" s="376"/>
      <c r="Z248" s="376"/>
      <c r="AA248" s="376"/>
      <c r="AB248" s="377"/>
      <c r="AC248" s="74"/>
    </row>
    <row r="249" spans="1:66" ht="14.7" customHeight="1">
      <c r="B249" s="73"/>
      <c r="C249" s="410"/>
      <c r="D249" s="412"/>
      <c r="E249" s="658" t="s">
        <v>316</v>
      </c>
      <c r="F249" s="659"/>
      <c r="G249" s="659" t="s">
        <v>161</v>
      </c>
      <c r="H249" s="659"/>
      <c r="I249" s="396" t="s">
        <v>180</v>
      </c>
      <c r="J249" s="397"/>
      <c r="K249" s="662">
        <f>【実施期間中】報告シート!N32</f>
        <v>0</v>
      </c>
      <c r="L249" s="662"/>
      <c r="M249" s="662"/>
      <c r="N249" s="214"/>
      <c r="O249" s="214"/>
      <c r="P249" s="214"/>
      <c r="Q249" s="214"/>
      <c r="R249" s="214"/>
      <c r="S249" s="214"/>
      <c r="T249" s="214"/>
      <c r="U249" s="214"/>
      <c r="V249" s="214"/>
      <c r="W249" s="214"/>
      <c r="X249" s="214"/>
      <c r="Y249" s="214"/>
      <c r="Z249" s="214"/>
      <c r="AA249" s="214"/>
      <c r="AB249" s="215"/>
      <c r="AC249" s="74"/>
    </row>
    <row r="250" spans="1:66" ht="14.7" customHeight="1" thickBot="1">
      <c r="B250" s="73"/>
      <c r="C250" s="410"/>
      <c r="D250" s="412"/>
      <c r="E250" s="660"/>
      <c r="F250" s="661"/>
      <c r="G250" s="663" t="s">
        <v>295</v>
      </c>
      <c r="H250" s="663"/>
      <c r="I250" s="664" t="s">
        <v>180</v>
      </c>
      <c r="J250" s="665"/>
      <c r="K250" s="666">
        <f>【実施期間中】報告シート!N33</f>
        <v>0</v>
      </c>
      <c r="L250" s="666"/>
      <c r="M250" s="666"/>
      <c r="N250" s="216"/>
      <c r="O250" s="216"/>
      <c r="P250" s="216"/>
      <c r="Q250" s="216"/>
      <c r="R250" s="216"/>
      <c r="S250" s="216"/>
      <c r="T250" s="216"/>
      <c r="U250" s="216"/>
      <c r="V250" s="216"/>
      <c r="W250" s="216"/>
      <c r="X250" s="216"/>
      <c r="Y250" s="216"/>
      <c r="Z250" s="216"/>
      <c r="AA250" s="216"/>
      <c r="AB250" s="217"/>
      <c r="AC250" s="74"/>
    </row>
    <row r="251" spans="1:66" ht="64.95" customHeight="1" thickBot="1">
      <c r="B251" s="73"/>
      <c r="C251" s="410"/>
      <c r="D251" s="412"/>
      <c r="E251" s="358" t="s">
        <v>145</v>
      </c>
      <c r="F251" s="359"/>
      <c r="G251" s="359"/>
      <c r="H251" s="359"/>
      <c r="I251" s="655">
        <f>【実施期間中】報告シート!N34</f>
        <v>0</v>
      </c>
      <c r="J251" s="656"/>
      <c r="K251" s="656"/>
      <c r="L251" s="656"/>
      <c r="M251" s="656"/>
      <c r="N251" s="656"/>
      <c r="O251" s="656"/>
      <c r="P251" s="656"/>
      <c r="Q251" s="656"/>
      <c r="R251" s="656"/>
      <c r="S251" s="656"/>
      <c r="T251" s="656"/>
      <c r="U251" s="656"/>
      <c r="V251" s="656"/>
      <c r="W251" s="656"/>
      <c r="X251" s="656"/>
      <c r="Y251" s="656"/>
      <c r="Z251" s="656"/>
      <c r="AA251" s="656"/>
      <c r="AB251" s="657"/>
      <c r="AC251" s="74"/>
    </row>
    <row r="252" spans="1:66" ht="64.95" customHeight="1" thickBot="1">
      <c r="B252" s="73"/>
      <c r="C252" s="418"/>
      <c r="D252" s="419"/>
      <c r="E252" s="358" t="s">
        <v>315</v>
      </c>
      <c r="F252" s="359"/>
      <c r="G252" s="359"/>
      <c r="H252" s="360"/>
      <c r="I252" s="681">
        <f>【実施期間中】報告シート!N35</f>
        <v>0</v>
      </c>
      <c r="J252" s="682"/>
      <c r="K252" s="682"/>
      <c r="L252" s="682"/>
      <c r="M252" s="682"/>
      <c r="N252" s="682"/>
      <c r="O252" s="682"/>
      <c r="P252" s="682"/>
      <c r="Q252" s="682"/>
      <c r="R252" s="682"/>
      <c r="S252" s="682"/>
      <c r="T252" s="682"/>
      <c r="U252" s="682"/>
      <c r="V252" s="682"/>
      <c r="W252" s="682"/>
      <c r="X252" s="682"/>
      <c r="Y252" s="682"/>
      <c r="Z252" s="682"/>
      <c r="AA252" s="682"/>
      <c r="AB252" s="683"/>
      <c r="AC252" s="74"/>
    </row>
    <row r="253" spans="1:66" ht="15" customHeight="1" thickBot="1">
      <c r="B253" s="73"/>
      <c r="C253" s="416" t="s">
        <v>292</v>
      </c>
      <c r="D253" s="417"/>
      <c r="E253" s="441" t="s">
        <v>313</v>
      </c>
      <c r="F253" s="441"/>
      <c r="G253" s="441"/>
      <c r="H253" s="654"/>
      <c r="I253" s="365">
        <f>別紙１_実施計画書!I195</f>
        <v>0</v>
      </c>
      <c r="J253" s="365"/>
      <c r="K253" s="365"/>
      <c r="L253" s="365"/>
      <c r="M253" s="365"/>
      <c r="N253" s="365"/>
      <c r="O253" s="76" t="s">
        <v>144</v>
      </c>
      <c r="P253" s="76"/>
      <c r="Q253" s="77"/>
      <c r="R253" s="88"/>
      <c r="S253" s="88"/>
      <c r="T253" s="88"/>
      <c r="U253" s="88"/>
      <c r="V253" s="75"/>
      <c r="W253" s="75"/>
      <c r="X253" s="77"/>
      <c r="Y253" s="77"/>
      <c r="Z253" s="77"/>
      <c r="AA253" s="77"/>
      <c r="AB253" s="78"/>
      <c r="AC253" s="74"/>
    </row>
    <row r="254" spans="1:66" ht="16.2" customHeight="1">
      <c r="B254" s="73"/>
      <c r="C254" s="410"/>
      <c r="D254" s="412"/>
      <c r="E254" s="367" t="s">
        <v>317</v>
      </c>
      <c r="F254" s="367"/>
      <c r="G254" s="367"/>
      <c r="H254" s="368"/>
      <c r="I254" s="375">
        <f>別紙１_実施計画書!I197</f>
        <v>0</v>
      </c>
      <c r="J254" s="376"/>
      <c r="K254" s="376"/>
      <c r="L254" s="376"/>
      <c r="M254" s="376"/>
      <c r="N254" s="376"/>
      <c r="O254" s="376"/>
      <c r="P254" s="376"/>
      <c r="Q254" s="376"/>
      <c r="R254" s="376"/>
      <c r="S254" s="376"/>
      <c r="T254" s="376"/>
      <c r="U254" s="376"/>
      <c r="V254" s="376"/>
      <c r="W254" s="376"/>
      <c r="X254" s="376"/>
      <c r="Y254" s="376"/>
      <c r="Z254" s="376"/>
      <c r="AA254" s="376"/>
      <c r="AB254" s="377"/>
      <c r="AC254" s="74"/>
    </row>
    <row r="255" spans="1:66" ht="16.2" customHeight="1">
      <c r="B255" s="73"/>
      <c r="C255" s="410"/>
      <c r="D255" s="412"/>
      <c r="E255" s="370"/>
      <c r="F255" s="370"/>
      <c r="G255" s="370"/>
      <c r="H255" s="371"/>
      <c r="I255" s="378"/>
      <c r="J255" s="379"/>
      <c r="K255" s="379"/>
      <c r="L255" s="379"/>
      <c r="M255" s="379"/>
      <c r="N255" s="379"/>
      <c r="O255" s="379"/>
      <c r="P255" s="379"/>
      <c r="Q255" s="379"/>
      <c r="R255" s="379"/>
      <c r="S255" s="379"/>
      <c r="T255" s="379"/>
      <c r="U255" s="379"/>
      <c r="V255" s="379"/>
      <c r="W255" s="379"/>
      <c r="X255" s="379"/>
      <c r="Y255" s="379"/>
      <c r="Z255" s="379"/>
      <c r="AA255" s="379"/>
      <c r="AB255" s="380"/>
      <c r="AC255" s="74"/>
    </row>
    <row r="256" spans="1:66" ht="16.2" customHeight="1">
      <c r="B256" s="73"/>
      <c r="C256" s="410"/>
      <c r="D256" s="412"/>
      <c r="E256" s="370"/>
      <c r="F256" s="370"/>
      <c r="G256" s="370"/>
      <c r="H256" s="371"/>
      <c r="I256" s="378"/>
      <c r="J256" s="379"/>
      <c r="K256" s="379"/>
      <c r="L256" s="379"/>
      <c r="M256" s="379"/>
      <c r="N256" s="379"/>
      <c r="O256" s="379"/>
      <c r="P256" s="379"/>
      <c r="Q256" s="379"/>
      <c r="R256" s="379"/>
      <c r="S256" s="379"/>
      <c r="T256" s="379"/>
      <c r="U256" s="379"/>
      <c r="V256" s="379"/>
      <c r="W256" s="379"/>
      <c r="X256" s="379"/>
      <c r="Y256" s="379"/>
      <c r="Z256" s="379"/>
      <c r="AA256" s="379"/>
      <c r="AB256" s="380"/>
      <c r="AC256" s="74"/>
    </row>
    <row r="257" spans="1:66" ht="16.2" customHeight="1" thickBot="1">
      <c r="B257" s="73"/>
      <c r="C257" s="410"/>
      <c r="D257" s="412"/>
      <c r="E257" s="373"/>
      <c r="F257" s="373"/>
      <c r="G257" s="373"/>
      <c r="H257" s="374"/>
      <c r="I257" s="381"/>
      <c r="J257" s="382"/>
      <c r="K257" s="382"/>
      <c r="L257" s="382"/>
      <c r="M257" s="382"/>
      <c r="N257" s="382"/>
      <c r="O257" s="382"/>
      <c r="P257" s="382"/>
      <c r="Q257" s="382"/>
      <c r="R257" s="382"/>
      <c r="S257" s="382"/>
      <c r="T257" s="382"/>
      <c r="U257" s="382"/>
      <c r="V257" s="382"/>
      <c r="W257" s="382"/>
      <c r="X257" s="382"/>
      <c r="Y257" s="382"/>
      <c r="Z257" s="382"/>
      <c r="AA257" s="382"/>
      <c r="AB257" s="383"/>
      <c r="AC257" s="74"/>
    </row>
    <row r="258" spans="1:66" ht="15.6" customHeight="1" thickBot="1">
      <c r="B258" s="73"/>
      <c r="C258" s="410"/>
      <c r="D258" s="412"/>
      <c r="E258" s="441" t="s">
        <v>318</v>
      </c>
      <c r="F258" s="441"/>
      <c r="G258" s="441"/>
      <c r="H258" s="654"/>
      <c r="I258" s="365">
        <f>【実施期間中】報告シート!N39</f>
        <v>0</v>
      </c>
      <c r="J258" s="365"/>
      <c r="K258" s="365"/>
      <c r="L258" s="365"/>
      <c r="M258" s="365"/>
      <c r="N258" s="365"/>
      <c r="O258" s="76" t="s">
        <v>144</v>
      </c>
      <c r="P258" s="76"/>
      <c r="Q258" s="77"/>
      <c r="R258" s="88"/>
      <c r="S258" s="88"/>
      <c r="T258" s="88"/>
      <c r="U258" s="88"/>
      <c r="V258" s="75"/>
      <c r="W258" s="75"/>
      <c r="X258" s="77"/>
      <c r="Y258" s="77"/>
      <c r="Z258" s="77"/>
      <c r="AA258" s="77"/>
      <c r="AB258" s="78"/>
      <c r="AC258" s="74"/>
    </row>
    <row r="259" spans="1:66" ht="64.95" customHeight="1" thickBot="1">
      <c r="B259" s="73"/>
      <c r="C259" s="410"/>
      <c r="D259" s="412"/>
      <c r="E259" s="359" t="s">
        <v>145</v>
      </c>
      <c r="F259" s="359"/>
      <c r="G259" s="359"/>
      <c r="H259" s="359"/>
      <c r="I259" s="655">
        <f>【実施期間中】報告シート!N40</f>
        <v>0</v>
      </c>
      <c r="J259" s="656"/>
      <c r="K259" s="656"/>
      <c r="L259" s="656"/>
      <c r="M259" s="656"/>
      <c r="N259" s="656"/>
      <c r="O259" s="656"/>
      <c r="P259" s="656"/>
      <c r="Q259" s="656"/>
      <c r="R259" s="656"/>
      <c r="S259" s="656"/>
      <c r="T259" s="656"/>
      <c r="U259" s="656"/>
      <c r="V259" s="656"/>
      <c r="W259" s="656"/>
      <c r="X259" s="656"/>
      <c r="Y259" s="656"/>
      <c r="Z259" s="656"/>
      <c r="AA259" s="656"/>
      <c r="AB259" s="657"/>
      <c r="AC259" s="74"/>
    </row>
    <row r="260" spans="1:66" ht="16.2" customHeight="1">
      <c r="B260" s="73"/>
      <c r="C260" s="410"/>
      <c r="D260" s="412"/>
      <c r="E260" s="366" t="s">
        <v>315</v>
      </c>
      <c r="F260" s="367"/>
      <c r="G260" s="367"/>
      <c r="H260" s="368"/>
      <c r="I260" s="376">
        <f>【実施期間中】報告シート!N41</f>
        <v>0</v>
      </c>
      <c r="J260" s="376"/>
      <c r="K260" s="376"/>
      <c r="L260" s="376"/>
      <c r="M260" s="376"/>
      <c r="N260" s="376"/>
      <c r="O260" s="376"/>
      <c r="P260" s="376"/>
      <c r="Q260" s="376"/>
      <c r="R260" s="376"/>
      <c r="S260" s="376"/>
      <c r="T260" s="376"/>
      <c r="U260" s="376"/>
      <c r="V260" s="376"/>
      <c r="W260" s="376"/>
      <c r="X260" s="376"/>
      <c r="Y260" s="376"/>
      <c r="Z260" s="376"/>
      <c r="AA260" s="376"/>
      <c r="AB260" s="377"/>
      <c r="AC260" s="74"/>
    </row>
    <row r="261" spans="1:66" ht="16.2" customHeight="1">
      <c r="B261" s="73"/>
      <c r="C261" s="410"/>
      <c r="D261" s="412"/>
      <c r="E261" s="369"/>
      <c r="F261" s="370"/>
      <c r="G261" s="370"/>
      <c r="H261" s="371"/>
      <c r="I261" s="379"/>
      <c r="J261" s="379"/>
      <c r="K261" s="379"/>
      <c r="L261" s="379"/>
      <c r="M261" s="379"/>
      <c r="N261" s="379"/>
      <c r="O261" s="379"/>
      <c r="P261" s="379"/>
      <c r="Q261" s="379"/>
      <c r="R261" s="379"/>
      <c r="S261" s="379"/>
      <c r="T261" s="379"/>
      <c r="U261" s="379"/>
      <c r="V261" s="379"/>
      <c r="W261" s="379"/>
      <c r="X261" s="379"/>
      <c r="Y261" s="379"/>
      <c r="Z261" s="379"/>
      <c r="AA261" s="379"/>
      <c r="AB261" s="380"/>
      <c r="AC261" s="74"/>
    </row>
    <row r="262" spans="1:66" ht="16.2" customHeight="1">
      <c r="B262" s="73"/>
      <c r="C262" s="410"/>
      <c r="D262" s="412"/>
      <c r="E262" s="369"/>
      <c r="F262" s="370"/>
      <c r="G262" s="370"/>
      <c r="H262" s="371"/>
      <c r="I262" s="379"/>
      <c r="J262" s="379"/>
      <c r="K262" s="379"/>
      <c r="L262" s="379"/>
      <c r="M262" s="379"/>
      <c r="N262" s="379"/>
      <c r="O262" s="379"/>
      <c r="P262" s="379"/>
      <c r="Q262" s="379"/>
      <c r="R262" s="379"/>
      <c r="S262" s="379"/>
      <c r="T262" s="379"/>
      <c r="U262" s="379"/>
      <c r="V262" s="379"/>
      <c r="W262" s="379"/>
      <c r="X262" s="379"/>
      <c r="Y262" s="379"/>
      <c r="Z262" s="379"/>
      <c r="AA262" s="379"/>
      <c r="AB262" s="380"/>
      <c r="AC262" s="74"/>
    </row>
    <row r="263" spans="1:66" ht="16.2" customHeight="1" thickBot="1">
      <c r="B263" s="73"/>
      <c r="C263" s="418"/>
      <c r="D263" s="419"/>
      <c r="E263" s="372"/>
      <c r="F263" s="373"/>
      <c r="G263" s="373"/>
      <c r="H263" s="374"/>
      <c r="I263" s="382"/>
      <c r="J263" s="382"/>
      <c r="K263" s="382"/>
      <c r="L263" s="382"/>
      <c r="M263" s="382"/>
      <c r="N263" s="382"/>
      <c r="O263" s="382"/>
      <c r="P263" s="382"/>
      <c r="Q263" s="382"/>
      <c r="R263" s="382"/>
      <c r="S263" s="382"/>
      <c r="T263" s="382"/>
      <c r="U263" s="382"/>
      <c r="V263" s="382"/>
      <c r="W263" s="382"/>
      <c r="X263" s="382"/>
      <c r="Y263" s="382"/>
      <c r="Z263" s="382"/>
      <c r="AA263" s="382"/>
      <c r="AB263" s="383"/>
      <c r="AC263" s="74"/>
    </row>
    <row r="264" spans="1:66" s="67" customFormat="1" ht="19.2" customHeight="1" thickBot="1">
      <c r="A264" s="63"/>
      <c r="B264" s="92"/>
      <c r="C264" s="676"/>
      <c r="D264" s="676"/>
      <c r="E264" s="676"/>
      <c r="F264" s="676"/>
      <c r="G264" s="676"/>
      <c r="H264" s="676"/>
      <c r="I264" s="676"/>
      <c r="J264" s="676"/>
      <c r="K264" s="676"/>
      <c r="L264" s="676"/>
      <c r="M264" s="676"/>
      <c r="N264" s="676"/>
      <c r="O264" s="676"/>
      <c r="P264" s="676"/>
      <c r="Q264" s="676"/>
      <c r="R264" s="676"/>
      <c r="S264" s="676"/>
      <c r="T264" s="676"/>
      <c r="U264" s="676"/>
      <c r="V264" s="676"/>
      <c r="W264" s="676"/>
      <c r="X264" s="676"/>
      <c r="Y264" s="676"/>
      <c r="Z264" s="676"/>
      <c r="AA264" s="137"/>
      <c r="AB264" s="137"/>
      <c r="AC264" s="95"/>
      <c r="AD264" s="63"/>
      <c r="AE264" s="63"/>
      <c r="AF264" s="63"/>
      <c r="AG264" s="63"/>
      <c r="AH264" s="63"/>
      <c r="AI264" s="63"/>
      <c r="AJ264" s="63"/>
      <c r="AK264" s="63"/>
      <c r="AL264" s="63"/>
      <c r="AM264" s="63"/>
      <c r="AN264" s="63"/>
      <c r="AO264" s="63"/>
      <c r="AP264" s="63"/>
      <c r="AQ264" s="63"/>
      <c r="AR264" s="63"/>
      <c r="AS264" s="63"/>
      <c r="AT264" s="63"/>
      <c r="AU264" s="63"/>
      <c r="AV264" s="63"/>
      <c r="AW264" s="63"/>
      <c r="AX264" s="63"/>
      <c r="AY264" s="63"/>
      <c r="AZ264" s="63"/>
      <c r="BA264" s="63"/>
      <c r="BB264" s="63"/>
      <c r="BC264" s="63"/>
      <c r="BD264" s="63"/>
      <c r="BE264" s="63"/>
      <c r="BF264" s="63"/>
      <c r="BG264" s="63"/>
      <c r="BH264" s="63"/>
      <c r="BI264" s="63"/>
      <c r="BJ264" s="63"/>
      <c r="BK264" s="63"/>
      <c r="BL264" s="63"/>
      <c r="BM264" s="63"/>
      <c r="BN264" s="63"/>
    </row>
    <row r="265" spans="1:66" s="67" customFormat="1" ht="15" customHeight="1" thickBot="1">
      <c r="A265" s="63"/>
      <c r="B265" s="92"/>
      <c r="C265" s="425" t="s">
        <v>174</v>
      </c>
      <c r="D265" s="427"/>
      <c r="E265" s="425" t="s">
        <v>175</v>
      </c>
      <c r="F265" s="426"/>
      <c r="G265" s="426"/>
      <c r="H265" s="426"/>
      <c r="I265" s="426"/>
      <c r="J265" s="426"/>
      <c r="K265" s="426"/>
      <c r="L265" s="426"/>
      <c r="M265" s="426"/>
      <c r="N265" s="426"/>
      <c r="O265" s="426"/>
      <c r="P265" s="426"/>
      <c r="Q265" s="426"/>
      <c r="R265" s="426"/>
      <c r="S265" s="426"/>
      <c r="T265" s="426"/>
      <c r="U265" s="426"/>
      <c r="V265" s="426"/>
      <c r="W265" s="426"/>
      <c r="X265" s="426"/>
      <c r="Y265" s="426"/>
      <c r="Z265" s="426"/>
      <c r="AA265" s="426"/>
      <c r="AB265" s="427"/>
      <c r="AC265" s="95"/>
      <c r="AD265" s="63"/>
      <c r="AE265" s="63"/>
      <c r="AF265" s="63"/>
      <c r="AG265" s="63"/>
      <c r="AH265" s="63"/>
      <c r="AI265" s="63"/>
      <c r="AJ265" s="63"/>
      <c r="AK265" s="63"/>
      <c r="AL265" s="63"/>
      <c r="AM265" s="63"/>
      <c r="AN265" s="63"/>
      <c r="AO265" s="63"/>
      <c r="AP265" s="63"/>
      <c r="AQ265" s="63"/>
      <c r="AR265" s="63"/>
      <c r="AS265" s="63"/>
      <c r="AT265" s="63"/>
      <c r="AU265" s="63"/>
      <c r="AV265" s="63"/>
      <c r="AW265" s="63"/>
      <c r="AX265" s="63"/>
      <c r="AY265" s="63"/>
      <c r="AZ265" s="63"/>
      <c r="BA265" s="63"/>
      <c r="BB265" s="63"/>
      <c r="BC265" s="63"/>
      <c r="BD265" s="63"/>
      <c r="BE265" s="63"/>
      <c r="BF265" s="63"/>
      <c r="BG265" s="63"/>
      <c r="BH265" s="63"/>
      <c r="BI265" s="63"/>
      <c r="BJ265" s="63"/>
      <c r="BK265" s="63"/>
      <c r="BL265" s="63"/>
      <c r="BM265" s="63"/>
      <c r="BN265" s="63"/>
    </row>
    <row r="266" spans="1:66" s="67" customFormat="1" ht="31.2" customHeight="1" thickBot="1">
      <c r="A266" s="63"/>
      <c r="B266" s="92"/>
      <c r="C266" s="105" t="s">
        <v>187</v>
      </c>
      <c r="D266" s="106" t="s">
        <v>177</v>
      </c>
      <c r="E266" s="674" t="str">
        <f>【実施期間中】報告シート!O7</f>
        <v/>
      </c>
      <c r="F266" s="656"/>
      <c r="G266" s="656"/>
      <c r="H266" s="656"/>
      <c r="I266" s="656"/>
      <c r="J266" s="656"/>
      <c r="K266" s="656"/>
      <c r="L266" s="656"/>
      <c r="M266" s="656"/>
      <c r="N266" s="656"/>
      <c r="O266" s="656"/>
      <c r="P266" s="656"/>
      <c r="Q266" s="656"/>
      <c r="R266" s="656"/>
      <c r="S266" s="656"/>
      <c r="T266" s="656"/>
      <c r="U266" s="656"/>
      <c r="V266" s="656"/>
      <c r="W266" s="656"/>
      <c r="X266" s="656"/>
      <c r="Y266" s="656"/>
      <c r="Z266" s="656"/>
      <c r="AA266" s="656"/>
      <c r="AB266" s="657"/>
      <c r="AC266" s="95"/>
      <c r="AD266" s="63"/>
      <c r="AE266" s="63"/>
      <c r="AF266" s="63"/>
      <c r="AG266" s="63"/>
      <c r="AH266" s="63"/>
      <c r="AI266" s="63"/>
      <c r="AJ266" s="63"/>
      <c r="AK266" s="63"/>
      <c r="AL266" s="63"/>
      <c r="AM266" s="63"/>
      <c r="AN266" s="63"/>
      <c r="AO266" s="63"/>
      <c r="AP266" s="63"/>
      <c r="AQ266" s="63"/>
      <c r="AR266" s="63"/>
      <c r="AS266" s="63"/>
      <c r="AT266" s="63"/>
      <c r="AU266" s="63"/>
      <c r="AV266" s="63"/>
      <c r="AW266" s="63"/>
      <c r="AX266" s="63"/>
      <c r="AY266" s="63"/>
      <c r="AZ266" s="63"/>
      <c r="BA266" s="63"/>
      <c r="BB266" s="63"/>
      <c r="BC266" s="63"/>
      <c r="BD266" s="63"/>
      <c r="BE266" s="63"/>
      <c r="BF266" s="63"/>
      <c r="BG266" s="63"/>
      <c r="BH266" s="63"/>
      <c r="BI266" s="63"/>
      <c r="BJ266" s="63"/>
      <c r="BK266" s="63"/>
      <c r="BL266" s="63"/>
      <c r="BM266" s="63"/>
      <c r="BN266" s="63"/>
    </row>
    <row r="267" spans="1:66" s="67" customFormat="1" ht="16.8" thickBot="1">
      <c r="A267" s="63"/>
      <c r="B267" s="92"/>
      <c r="C267" s="410" t="s">
        <v>274</v>
      </c>
      <c r="D267" s="412"/>
      <c r="E267" s="675" t="s">
        <v>305</v>
      </c>
      <c r="F267" s="675"/>
      <c r="G267" s="675"/>
      <c r="H267" s="675" t="s">
        <v>306</v>
      </c>
      <c r="I267" s="675"/>
      <c r="J267" s="675"/>
      <c r="K267" s="675" t="s">
        <v>307</v>
      </c>
      <c r="L267" s="675"/>
      <c r="M267" s="675"/>
      <c r="N267" s="675" t="s">
        <v>308</v>
      </c>
      <c r="O267" s="675"/>
      <c r="P267" s="675"/>
      <c r="Q267" s="675" t="s">
        <v>309</v>
      </c>
      <c r="R267" s="675"/>
      <c r="S267" s="675"/>
      <c r="T267" s="675" t="s">
        <v>310</v>
      </c>
      <c r="U267" s="675"/>
      <c r="V267" s="675"/>
      <c r="W267" s="675" t="s">
        <v>311</v>
      </c>
      <c r="X267" s="675"/>
      <c r="Y267" s="675"/>
      <c r="Z267" s="675" t="s">
        <v>312</v>
      </c>
      <c r="AA267" s="675"/>
      <c r="AB267" s="685"/>
      <c r="AC267" s="95"/>
      <c r="AD267" s="63"/>
      <c r="AE267" s="96" t="s">
        <v>282</v>
      </c>
      <c r="AF267" s="97" t="s">
        <v>283</v>
      </c>
      <c r="AG267" s="97" t="s">
        <v>284</v>
      </c>
      <c r="AH267" s="97" t="s">
        <v>285</v>
      </c>
      <c r="AI267" s="97" t="s">
        <v>286</v>
      </c>
      <c r="AJ267" s="97" t="s">
        <v>287</v>
      </c>
      <c r="AK267" s="97" t="s">
        <v>288</v>
      </c>
      <c r="AL267" s="98" t="s">
        <v>289</v>
      </c>
      <c r="AM267" s="210"/>
      <c r="AN267" s="97"/>
      <c r="AO267" s="82"/>
      <c r="AP267" s="98"/>
      <c r="AQ267" s="96"/>
      <c r="AR267" s="97"/>
      <c r="AS267" s="97"/>
      <c r="AT267" s="97"/>
      <c r="AU267" s="97"/>
      <c r="AV267" s="97"/>
      <c r="AW267" s="97"/>
      <c r="AX267" s="97"/>
      <c r="AY267" s="97"/>
      <c r="AZ267" s="97"/>
      <c r="BA267" s="82"/>
      <c r="BB267" s="98"/>
      <c r="BC267" s="63"/>
      <c r="BD267" s="63"/>
      <c r="BE267" s="107" t="s">
        <v>25</v>
      </c>
      <c r="BF267" s="108" t="s">
        <v>27</v>
      </c>
      <c r="BG267" s="109" t="s">
        <v>26</v>
      </c>
      <c r="BH267" s="63"/>
      <c r="BI267" s="63"/>
      <c r="BJ267" s="63"/>
      <c r="BK267" s="63"/>
      <c r="BL267" s="63"/>
      <c r="BM267" s="63"/>
      <c r="BN267" s="63"/>
    </row>
    <row r="268" spans="1:66" s="67" customFormat="1" ht="19.2" customHeight="1" thickBot="1">
      <c r="A268" s="63"/>
      <c r="B268" s="92"/>
      <c r="C268" s="410"/>
      <c r="D268" s="412"/>
      <c r="E268" s="675"/>
      <c r="F268" s="675"/>
      <c r="G268" s="675"/>
      <c r="H268" s="675"/>
      <c r="I268" s="675"/>
      <c r="J268" s="675"/>
      <c r="K268" s="675"/>
      <c r="L268" s="675"/>
      <c r="M268" s="675"/>
      <c r="N268" s="675"/>
      <c r="O268" s="675"/>
      <c r="P268" s="675"/>
      <c r="Q268" s="675"/>
      <c r="R268" s="675"/>
      <c r="S268" s="675"/>
      <c r="T268" s="675"/>
      <c r="U268" s="675"/>
      <c r="V268" s="675"/>
      <c r="W268" s="675"/>
      <c r="X268" s="675"/>
      <c r="Y268" s="675"/>
      <c r="Z268" s="675"/>
      <c r="AA268" s="675"/>
      <c r="AB268" s="685"/>
      <c r="AC268" s="95"/>
      <c r="AD268" s="63"/>
      <c r="AE268" s="99" t="s">
        <v>253</v>
      </c>
      <c r="AF268" s="100" t="s">
        <v>254</v>
      </c>
      <c r="AG268" s="100" t="s">
        <v>276</v>
      </c>
      <c r="AH268" s="100" t="s">
        <v>277</v>
      </c>
      <c r="AI268" s="100" t="s">
        <v>278</v>
      </c>
      <c r="AJ268" s="101" t="s">
        <v>258</v>
      </c>
      <c r="AK268" s="100" t="s">
        <v>280</v>
      </c>
      <c r="AL268" s="103" t="s">
        <v>281</v>
      </c>
      <c r="AM268" s="211"/>
      <c r="AN268" s="102"/>
      <c r="AO268" s="102"/>
      <c r="AP268" s="103"/>
      <c r="AQ268" s="99"/>
      <c r="AR268" s="100"/>
      <c r="AS268" s="100"/>
      <c r="AT268" s="100"/>
      <c r="AU268" s="100"/>
      <c r="AV268" s="101"/>
      <c r="AW268" s="100"/>
      <c r="AX268" s="100"/>
      <c r="AY268" s="101"/>
      <c r="AZ268" s="102"/>
      <c r="BA268" s="102"/>
      <c r="BB268" s="103"/>
      <c r="BC268" s="63"/>
      <c r="BD268" s="63"/>
      <c r="BE268" s="104" t="e">
        <f ca="1">IF(COUNTIFS(【実施期間中】報告シート!#REF!,別紙１_実施報告書!BE267,OFFSET(【実施期間中】報告シート!#REF!,,MATCH(別紙１_実施報告書!$C266,【実施期間中】報告シート!$H$5:$V$5,0)+1,3,1),1),1,0)</f>
        <v>#REF!</v>
      </c>
      <c r="BF268" s="104" t="e">
        <f ca="1">IF(COUNTIFS(【実施期間中】報告シート!#REF!,別紙１_実施報告書!BF267,OFFSET(【実施期間中】報告シート!#REF!,,MATCH(別紙１_実施報告書!$C266,【実施期間中】報告シート!$H$5:$V$5,0)+1,3,1),1),1,0)</f>
        <v>#REF!</v>
      </c>
      <c r="BG268" s="104" t="e">
        <f ca="1">IF(COUNTIFS(【実施期間中】報告シート!#REF!,別紙１_実施報告書!BG267,OFFSET(【実施期間中】報告シート!#REF!,,MATCH(別紙１_実施報告書!$C266,【実施期間中】報告シート!$H$5:$V$5,0)+1,3,1),1),1,0)</f>
        <v>#REF!</v>
      </c>
      <c r="BH268" s="63">
        <f ca="1">COUNTIFS($BE268:$BG268,1)</f>
        <v>0</v>
      </c>
      <c r="BI268" s="63"/>
      <c r="BJ268" s="63"/>
      <c r="BK268" s="63"/>
      <c r="BL268" s="63"/>
      <c r="BM268" s="63"/>
      <c r="BN268" s="63"/>
    </row>
    <row r="269" spans="1:66" s="67" customFormat="1" ht="17.7" customHeight="1" thickBot="1">
      <c r="A269" s="63"/>
      <c r="B269" s="92"/>
      <c r="C269" s="410"/>
      <c r="D269" s="412"/>
      <c r="E269" s="677"/>
      <c r="F269" s="678"/>
      <c r="G269" s="679"/>
      <c r="H269" s="680"/>
      <c r="I269" s="678"/>
      <c r="J269" s="679"/>
      <c r="K269" s="680"/>
      <c r="L269" s="678"/>
      <c r="M269" s="679"/>
      <c r="N269" s="680"/>
      <c r="O269" s="678"/>
      <c r="P269" s="679"/>
      <c r="Q269" s="680"/>
      <c r="R269" s="678"/>
      <c r="S269" s="679"/>
      <c r="T269" s="680"/>
      <c r="U269" s="678"/>
      <c r="V269" s="679"/>
      <c r="W269" s="680"/>
      <c r="X269" s="678"/>
      <c r="Y269" s="679"/>
      <c r="Z269" s="680"/>
      <c r="AA269" s="678"/>
      <c r="AB269" s="684"/>
      <c r="AC269" s="95"/>
      <c r="AD269" s="63"/>
      <c r="AE269" s="110">
        <f ca="1">IF(COUNTIFS(【実施期間中】報告シート!$E$8:$E$15,別紙１_実施報告書!AE267,OFFSET(【実施期間中】報告シート!$F$8,,MATCH(別紙１_実施報告書!$C266,【実施期間中】報告シート!$H$5:$V$5,0)+1,8,1),1),1,0)</f>
        <v>0</v>
      </c>
      <c r="AF269" s="110">
        <f ca="1">IF(COUNTIFS(【実施期間中】報告シート!$E$8:$E$15,別紙１_実施報告書!AF267,OFFSET(【実施期間中】報告シート!$F$8,,MATCH(別紙１_実施報告書!$C266,【実施期間中】報告シート!$H$5:$V$5,0)+1,8,1),1),1,0)</f>
        <v>0</v>
      </c>
      <c r="AG269" s="110">
        <f ca="1">IF(COUNTIFS(【実施期間中】報告シート!$E$8:$E$15,別紙１_実施報告書!AG267,OFFSET(【実施期間中】報告シート!$F$8,,MATCH(別紙１_実施報告書!$C266,【実施期間中】報告シート!$H$5:$V$5,0)+1,8,1),1),1,0)</f>
        <v>0</v>
      </c>
      <c r="AH269" s="110">
        <f ca="1">IF(COUNTIFS(【実施期間中】報告シート!$E$8:$E$15,別紙１_実施報告書!AH267,OFFSET(【実施期間中】報告シート!$F$8,,MATCH(別紙１_実施報告書!$C266,【実施期間中】報告シート!$H$5:$V$5,0)+1,8,1),1),1,0)</f>
        <v>0</v>
      </c>
      <c r="AI269" s="110">
        <f ca="1">IF(COUNTIFS(【実施期間中】報告シート!$E$8:$E$15,別紙１_実施報告書!AI267,OFFSET(【実施期間中】報告シート!$F$8,,MATCH(別紙１_実施報告書!$C266,【実施期間中】報告シート!$H$5:$V$5,0)+1,8,1),1),1,0)</f>
        <v>0</v>
      </c>
      <c r="AJ269" s="110">
        <f ca="1">IF(COUNTIFS(【実施期間中】報告シート!$E$8:$E$15,別紙１_実施報告書!AJ267,OFFSET(【実施期間中】報告シート!$F$8,,MATCH(別紙１_実施報告書!$C266,【実施期間中】報告シート!$H$5:$V$5,0)+1,8,1),1),1,0)</f>
        <v>0</v>
      </c>
      <c r="AK269" s="110">
        <f ca="1">IF(COUNTIFS(【実施期間中】報告シート!$E$8:$E$15,別紙１_実施報告書!AK267,OFFSET(【実施期間中】報告シート!$F$8,,MATCH(別紙１_実施報告書!$C266,【実施期間中】報告シート!$H$5:$V$5,0)+1,8,1),1),1,0)</f>
        <v>0</v>
      </c>
      <c r="AL269" s="110">
        <f ca="1">IF(COUNTIFS(【実施期間中】報告シート!$E$8:$E$15,別紙１_実施報告書!AL267,OFFSET(【実施期間中】報告シート!$F$8,,MATCH(別紙１_実施報告書!$C266,【実施期間中】報告シート!$H$5:$V$5,0)+1,8,1),1),1,0)</f>
        <v>0</v>
      </c>
      <c r="AM269" s="110" t="e">
        <f ca="1">IF(COUNTIFS(【実施期間中】報告シート!$E$8:$E$15,別紙１_実施報告書!AM267,OFFSET(【実施期間中】報告シート!$F$8,,MATCH(別紙１_実施報告書!$C266,【実施期間中】報告シート!$H$5:$V$5,0)+1,13,1),1),1,0)</f>
        <v>#VALUE!</v>
      </c>
      <c r="AN269" s="110" t="e">
        <f ca="1">IF(COUNTIFS(【実施期間中】報告シート!$E$8:$E$15,別紙１_実施報告書!AN267,OFFSET(【実施期間中】報告シート!$F$8,,MATCH(別紙１_実施報告書!$C266,【実施期間中】報告シート!$H$5:$V$5,0)+1,13,1),1),1,0)</f>
        <v>#VALUE!</v>
      </c>
      <c r="AO269" s="110" t="e">
        <f ca="1">IF(COUNTIFS(【実施期間中】報告シート!$E$8:$E$15,別紙１_実施報告書!AO267,OFFSET(【実施期間中】報告シート!$F$8,,MATCH(別紙１_実施報告書!$C266,【実施期間中】報告シート!$H$5:$V$5,0)+1,13,1),1),1,0)</f>
        <v>#VALUE!</v>
      </c>
      <c r="AP269" s="110" t="e">
        <f ca="1">IF(COUNTIFS(【実施期間中】報告シート!$E$8:$E$15,別紙１_実施報告書!AP267,OFFSET(【実施期間中】報告シート!$F$8,,MATCH(別紙１_実施報告書!$C266,【実施期間中】報告シート!$H$5:$V$5,0)+1,13,1),1),1,0)</f>
        <v>#VALUE!</v>
      </c>
      <c r="AQ269" s="110" t="e">
        <f ca="1">IF(COUNTIFS(【実施期間中】報告シート!$E$8:$E$15,別紙１_実施報告書!AQ267,OFFSET(【実施期間中】報告シート!$F$8,,MATCH(別紙１_実施報告書!$C266,【実施期間中】報告シート!$H$5:$V$5,0)+1,13,1),1),1,0)</f>
        <v>#VALUE!</v>
      </c>
      <c r="AR269" s="110" t="e">
        <f ca="1">IF(COUNTIFS(【実施期間中】報告シート!$E$8:$E$15,別紙１_実施報告書!AR267,OFFSET(【実施期間中】報告シート!$F$8,,MATCH(別紙１_実施報告書!$C266,【実施期間中】報告シート!$H$5:$V$5,0)+1,13,1),1),1,0)</f>
        <v>#VALUE!</v>
      </c>
      <c r="AS269" s="110" t="e">
        <f ca="1">IF(COUNTIFS(【実施期間中】報告シート!$E$8:$E$15,別紙１_実施報告書!AS267,OFFSET(【実施期間中】報告シート!$F$8,,MATCH(別紙１_実施報告書!$C266,【実施期間中】報告シート!$H$5:$V$5,0)+1,13,1),1),1,0)</f>
        <v>#VALUE!</v>
      </c>
      <c r="AT269" s="110" t="e">
        <f ca="1">IF(COUNTIFS(【実施期間中】報告シート!$E$8:$E$15,別紙１_実施報告書!AT267,OFFSET(【実施期間中】報告シート!$F$8,,MATCH(別紙１_実施報告書!$C266,【実施期間中】報告シート!$H$5:$V$5,0)+1,13,1),1),1,0)</f>
        <v>#VALUE!</v>
      </c>
      <c r="AU269" s="110" t="e">
        <f ca="1">IF(COUNTIFS(【実施期間中】報告シート!$E$8:$E$15,別紙１_実施報告書!AU267,OFFSET(【実施期間中】報告シート!$F$8,,MATCH(別紙１_実施報告書!$C266,【実施期間中】報告シート!$H$5:$V$5,0)+1,13,1),1),1,0)</f>
        <v>#VALUE!</v>
      </c>
      <c r="AV269" s="110" t="e">
        <f ca="1">IF(COUNTIFS(【実施期間中】報告シート!$E$8:$E$15,別紙１_実施報告書!AV267,OFFSET(【実施期間中】報告シート!$F$8,,MATCH(別紙１_実施報告書!$C266,【実施期間中】報告シート!$H$5:$V$5,0)+1,13,1),1),1,0)</f>
        <v>#VALUE!</v>
      </c>
      <c r="AW269" s="110" t="e">
        <f ca="1">IF(COUNTIFS(【実施期間中】報告シート!$E$8:$E$15,別紙１_実施報告書!AW267,OFFSET(【実施期間中】報告シート!$F$8,,MATCH(別紙１_実施報告書!$C266,【実施期間中】報告シート!$H$5:$V$5,0)+1,13,1),1),1,0)</f>
        <v>#VALUE!</v>
      </c>
      <c r="AX269" s="110" t="e">
        <f ca="1">IF(COUNTIFS(【実施期間中】報告シート!$E$8:$E$15,別紙１_実施報告書!AX267,OFFSET(【実施期間中】報告シート!$F$8,,MATCH(別紙１_実施報告書!$C266,【実施期間中】報告シート!$H$5:$V$5,0)+1,13,1),1),1,0)</f>
        <v>#VALUE!</v>
      </c>
      <c r="AY269" s="110" t="e">
        <f ca="1">IF(COUNTIFS(【実施期間中】報告シート!$E$8:$E$15,別紙１_実施報告書!AY267,OFFSET(【実施期間中】報告シート!$F$8,,MATCH(別紙１_実施報告書!$C266,【実施期間中】報告シート!$H$5:$V$5,0)+1,13,1),1),1,0)</f>
        <v>#VALUE!</v>
      </c>
      <c r="AZ269" s="110" t="e">
        <f ca="1">IF(COUNTIFS(【実施期間中】報告シート!$E$8:$E$15,別紙１_実施報告書!AZ267,OFFSET(【実施期間中】報告シート!$F$8,,MATCH(別紙１_実施報告書!$C266,【実施期間中】報告シート!$H$5:$V$5,0)+1,13,1),1),1,0)</f>
        <v>#VALUE!</v>
      </c>
      <c r="BA269" s="110" t="e">
        <f ca="1">IF(COUNTIFS(【実施期間中】報告シート!$E$8:$E$15,別紙１_実施報告書!BA267,OFFSET(【実施期間中】報告シート!$F$8,,MATCH(別紙１_実施報告書!$C266,【実施期間中】報告シート!$H$5:$V$5,0)+1,13,1),1),1,0)</f>
        <v>#VALUE!</v>
      </c>
      <c r="BB269" s="110" t="e">
        <f ca="1">IF(COUNTIFS(【実施期間中】報告シート!$E$8:$E$15,別紙１_実施報告書!BB267,OFFSET(【実施期間中】報告シート!$F$8,,MATCH(別紙１_実施報告書!$C266,【実施期間中】報告シート!$H$5:$V$5,0)+1,13,1),1),1,0)</f>
        <v>#VALUE!</v>
      </c>
      <c r="BC269" s="67">
        <f ca="1">COUNTIFS($AE269:$BB269,1)</f>
        <v>0</v>
      </c>
      <c r="BD269" s="63"/>
      <c r="BE269" s="63"/>
      <c r="BF269" s="63"/>
      <c r="BG269" s="63"/>
      <c r="BH269" s="63"/>
      <c r="BI269" s="63"/>
      <c r="BJ269" s="63"/>
      <c r="BK269" s="63"/>
      <c r="BL269" s="63"/>
      <c r="BM269" s="63"/>
      <c r="BN269" s="63"/>
    </row>
    <row r="270" spans="1:66" s="67" customFormat="1" ht="16.8" thickBot="1">
      <c r="A270" s="63"/>
      <c r="B270" s="92"/>
      <c r="C270" s="416" t="s">
        <v>178</v>
      </c>
      <c r="D270" s="417"/>
      <c r="E270" s="693" t="str">
        <f>【実施期間中】報告シート!O16</f>
        <v/>
      </c>
      <c r="F270" s="690"/>
      <c r="G270" s="690"/>
      <c r="H270" s="690"/>
      <c r="I270" s="690"/>
      <c r="J270" s="690"/>
      <c r="K270" s="690"/>
      <c r="L270" s="690"/>
      <c r="M270" s="690"/>
      <c r="N270" s="690"/>
      <c r="O270" s="689" t="s">
        <v>14</v>
      </c>
      <c r="P270" s="689"/>
      <c r="Q270" s="689"/>
      <c r="R270" s="689"/>
      <c r="S270" s="690" t="str">
        <f>【実施期間中】報告シート!O18</f>
        <v/>
      </c>
      <c r="T270" s="690"/>
      <c r="U270" s="690"/>
      <c r="V270" s="690"/>
      <c r="W270" s="690"/>
      <c r="X270" s="690"/>
      <c r="Y270" s="690"/>
      <c r="Z270" s="690"/>
      <c r="AA270" s="690"/>
      <c r="AB270" s="691"/>
      <c r="AC270" s="95"/>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row>
    <row r="271" spans="1:66" s="67" customFormat="1" ht="45" customHeight="1" thickBot="1">
      <c r="A271" s="63"/>
      <c r="B271" s="92"/>
      <c r="C271" s="405" t="s">
        <v>406</v>
      </c>
      <c r="D271" s="406"/>
      <c r="E271" s="686" t="str">
        <f>【実施期間中】報告シート!O19</f>
        <v/>
      </c>
      <c r="F271" s="687"/>
      <c r="G271" s="687"/>
      <c r="H271" s="687"/>
      <c r="I271" s="687"/>
      <c r="J271" s="687"/>
      <c r="K271" s="687"/>
      <c r="L271" s="687"/>
      <c r="M271" s="687"/>
      <c r="N271" s="687"/>
      <c r="O271" s="687"/>
      <c r="P271" s="687"/>
      <c r="Q271" s="687"/>
      <c r="R271" s="687"/>
      <c r="S271" s="687"/>
      <c r="T271" s="687"/>
      <c r="U271" s="687"/>
      <c r="V271" s="687"/>
      <c r="W271" s="687"/>
      <c r="X271" s="687"/>
      <c r="Y271" s="687"/>
      <c r="Z271" s="687"/>
      <c r="AA271" s="687"/>
      <c r="AB271" s="688"/>
      <c r="AC271" s="95"/>
      <c r="AD271" s="63"/>
      <c r="AE271" s="63"/>
      <c r="AF271" s="63"/>
      <c r="AG271" s="63"/>
      <c r="AH271" s="63"/>
      <c r="AI271" s="63"/>
      <c r="AJ271" s="63"/>
      <c r="AK271" s="63"/>
      <c r="AL271" s="63"/>
      <c r="AM271" s="63"/>
      <c r="AN271" s="63"/>
      <c r="AO271" s="63"/>
      <c r="AP271" s="63"/>
      <c r="AQ271" s="63"/>
      <c r="AR271" s="63"/>
      <c r="AS271" s="63"/>
      <c r="AT271" s="63"/>
      <c r="AU271" s="63"/>
      <c r="AV271" s="63"/>
      <c r="AW271" s="63"/>
      <c r="AX271" s="63"/>
      <c r="AY271" s="63"/>
      <c r="AZ271" s="63"/>
      <c r="BA271" s="63"/>
      <c r="BB271" s="63"/>
      <c r="BC271" s="63"/>
      <c r="BD271" s="63"/>
      <c r="BE271" s="63"/>
      <c r="BF271" s="63"/>
      <c r="BG271" s="63"/>
      <c r="BH271" s="63"/>
      <c r="BI271" s="63"/>
      <c r="BJ271" s="63"/>
      <c r="BK271" s="63"/>
      <c r="BL271" s="63"/>
      <c r="BM271" s="63"/>
      <c r="BN271" s="63"/>
    </row>
    <row r="272" spans="1:66" s="67" customFormat="1" ht="90" customHeight="1" thickBot="1">
      <c r="A272" s="63"/>
      <c r="B272" s="92"/>
      <c r="C272" s="405" t="s">
        <v>179</v>
      </c>
      <c r="D272" s="406"/>
      <c r="E272" s="345" t="str">
        <f>【実施期間中】報告シート!O20</f>
        <v/>
      </c>
      <c r="F272" s="346"/>
      <c r="G272" s="346"/>
      <c r="H272" s="346"/>
      <c r="I272" s="346"/>
      <c r="J272" s="346"/>
      <c r="K272" s="346"/>
      <c r="L272" s="346"/>
      <c r="M272" s="346"/>
      <c r="N272" s="346"/>
      <c r="O272" s="346"/>
      <c r="P272" s="346"/>
      <c r="Q272" s="346"/>
      <c r="R272" s="346"/>
      <c r="S272" s="346"/>
      <c r="T272" s="346"/>
      <c r="U272" s="346"/>
      <c r="V272" s="346"/>
      <c r="W272" s="346"/>
      <c r="X272" s="346"/>
      <c r="Y272" s="346"/>
      <c r="Z272" s="346"/>
      <c r="AA272" s="346"/>
      <c r="AB272" s="347"/>
      <c r="AC272" s="95"/>
      <c r="AD272" s="63"/>
      <c r="AE272" s="63"/>
      <c r="AF272" s="63"/>
      <c r="AG272" s="63"/>
      <c r="AH272" s="63"/>
      <c r="AI272" s="63"/>
      <c r="AJ272" s="63"/>
      <c r="AK272" s="63"/>
      <c r="AL272" s="63"/>
      <c r="AM272" s="63"/>
      <c r="AN272" s="63"/>
      <c r="AO272" s="63"/>
      <c r="AP272" s="63"/>
      <c r="AQ272" s="63"/>
      <c r="AR272" s="63"/>
      <c r="AS272" s="63"/>
      <c r="AT272" s="63"/>
      <c r="AU272" s="63"/>
      <c r="AV272" s="63"/>
      <c r="AW272" s="63"/>
      <c r="AX272" s="63"/>
      <c r="AY272" s="63"/>
      <c r="AZ272" s="63"/>
      <c r="BA272" s="63"/>
      <c r="BB272" s="63"/>
      <c r="BC272" s="63"/>
      <c r="BD272" s="63"/>
      <c r="BE272" s="63"/>
      <c r="BF272" s="63"/>
      <c r="BG272" s="63"/>
      <c r="BH272" s="63"/>
      <c r="BI272" s="63"/>
      <c r="BJ272" s="63"/>
      <c r="BK272" s="63"/>
      <c r="BL272" s="63"/>
      <c r="BM272" s="63"/>
      <c r="BN272" s="63"/>
    </row>
    <row r="273" spans="1:66" ht="40.049999999999997" customHeight="1" thickBot="1">
      <c r="B273" s="73"/>
      <c r="C273" s="413" t="s">
        <v>414</v>
      </c>
      <c r="D273" s="291" t="s">
        <v>401</v>
      </c>
      <c r="E273" s="345" t="str">
        <f>【実施期間中】報告シート!O21</f>
        <v/>
      </c>
      <c r="F273" s="346"/>
      <c r="G273" s="346"/>
      <c r="H273" s="346"/>
      <c r="I273" s="346"/>
      <c r="J273" s="346"/>
      <c r="K273" s="346"/>
      <c r="L273" s="346"/>
      <c r="M273" s="346"/>
      <c r="N273" s="346"/>
      <c r="O273" s="346"/>
      <c r="P273" s="346"/>
      <c r="Q273" s="346"/>
      <c r="R273" s="346"/>
      <c r="S273" s="346"/>
      <c r="T273" s="346"/>
      <c r="U273" s="346"/>
      <c r="V273" s="346"/>
      <c r="W273" s="346"/>
      <c r="X273" s="346"/>
      <c r="Y273" s="346"/>
      <c r="Z273" s="346"/>
      <c r="AA273" s="346"/>
      <c r="AB273" s="347"/>
      <c r="AC273" s="74"/>
    </row>
    <row r="274" spans="1:66" ht="72" customHeight="1" thickBot="1">
      <c r="B274" s="73"/>
      <c r="C274" s="414"/>
      <c r="D274" s="292" t="s">
        <v>402</v>
      </c>
      <c r="E274" s="345" t="str">
        <f>【実施期間中】報告シート!O22</f>
        <v/>
      </c>
      <c r="F274" s="346"/>
      <c r="G274" s="346"/>
      <c r="H274" s="346"/>
      <c r="I274" s="346"/>
      <c r="J274" s="346"/>
      <c r="K274" s="346"/>
      <c r="L274" s="346"/>
      <c r="M274" s="346"/>
      <c r="N274" s="346"/>
      <c r="O274" s="346"/>
      <c r="P274" s="346"/>
      <c r="Q274" s="346"/>
      <c r="R274" s="346"/>
      <c r="S274" s="346"/>
      <c r="T274" s="346"/>
      <c r="U274" s="346"/>
      <c r="V274" s="346"/>
      <c r="W274" s="346"/>
      <c r="X274" s="346"/>
      <c r="Y274" s="346"/>
      <c r="Z274" s="346"/>
      <c r="AA274" s="346"/>
      <c r="AB274" s="347"/>
      <c r="AC274" s="74"/>
    </row>
    <row r="275" spans="1:66" s="67" customFormat="1" ht="45" customHeight="1">
      <c r="A275" s="63"/>
      <c r="B275" s="92"/>
      <c r="C275" s="416" t="s">
        <v>211</v>
      </c>
      <c r="D275" s="417"/>
      <c r="E275" s="668">
        <f>【実施期間中】報告シート!O27</f>
        <v>0</v>
      </c>
      <c r="F275" s="669"/>
      <c r="G275" s="669"/>
      <c r="H275" s="669"/>
      <c r="I275" s="669"/>
      <c r="J275" s="669"/>
      <c r="K275" s="669"/>
      <c r="L275" s="669"/>
      <c r="M275" s="669"/>
      <c r="N275" s="669"/>
      <c r="O275" s="669"/>
      <c r="P275" s="669"/>
      <c r="Q275" s="669"/>
      <c r="R275" s="669"/>
      <c r="S275" s="669"/>
      <c r="T275" s="669"/>
      <c r="U275" s="669"/>
      <c r="V275" s="669"/>
      <c r="W275" s="669"/>
      <c r="X275" s="669"/>
      <c r="Y275" s="669"/>
      <c r="Z275" s="669"/>
      <c r="AA275" s="669"/>
      <c r="AB275" s="670"/>
      <c r="AC275" s="95"/>
      <c r="AD275" s="63"/>
      <c r="AE275" s="63"/>
      <c r="AF275" s="63"/>
      <c r="AG275" s="63"/>
      <c r="AH275" s="63"/>
      <c r="AI275" s="63"/>
      <c r="AJ275" s="63"/>
      <c r="AK275" s="63"/>
      <c r="AL275" s="63"/>
      <c r="AM275" s="63"/>
      <c r="AN275" s="63"/>
      <c r="AO275" s="63"/>
      <c r="AP275" s="63"/>
      <c r="AQ275" s="63"/>
      <c r="AR275" s="63"/>
      <c r="AS275" s="63"/>
      <c r="AT275" s="63"/>
      <c r="AU275" s="63"/>
      <c r="AV275" s="63"/>
      <c r="AW275" s="63"/>
      <c r="AX275" s="63"/>
      <c r="AY275" s="63"/>
      <c r="AZ275" s="63"/>
      <c r="BA275" s="63"/>
      <c r="BB275" s="63"/>
      <c r="BC275" s="63"/>
      <c r="BD275" s="63"/>
      <c r="BE275" s="63"/>
      <c r="BF275" s="63"/>
      <c r="BG275" s="63"/>
      <c r="BH275" s="63"/>
      <c r="BI275" s="63"/>
      <c r="BJ275" s="63"/>
      <c r="BK275" s="63"/>
      <c r="BL275" s="63"/>
      <c r="BM275" s="63"/>
      <c r="BN275" s="63"/>
    </row>
    <row r="276" spans="1:66" s="67" customFormat="1" ht="45" customHeight="1" thickBot="1">
      <c r="A276" s="63"/>
      <c r="B276" s="92"/>
      <c r="C276" s="418"/>
      <c r="D276" s="419"/>
      <c r="E276" s="671"/>
      <c r="F276" s="672"/>
      <c r="G276" s="672"/>
      <c r="H276" s="672"/>
      <c r="I276" s="672"/>
      <c r="J276" s="672"/>
      <c r="K276" s="672"/>
      <c r="L276" s="672"/>
      <c r="M276" s="672"/>
      <c r="N276" s="672"/>
      <c r="O276" s="672"/>
      <c r="P276" s="672"/>
      <c r="Q276" s="672"/>
      <c r="R276" s="672"/>
      <c r="S276" s="672"/>
      <c r="T276" s="672"/>
      <c r="U276" s="672"/>
      <c r="V276" s="672"/>
      <c r="W276" s="672"/>
      <c r="X276" s="672"/>
      <c r="Y276" s="672"/>
      <c r="Z276" s="672"/>
      <c r="AA276" s="672"/>
      <c r="AB276" s="673"/>
      <c r="AC276" s="95"/>
      <c r="AD276" s="63"/>
      <c r="AE276" s="63"/>
      <c r="AF276" s="63"/>
      <c r="AG276" s="63"/>
      <c r="AH276" s="63"/>
      <c r="AI276" s="63"/>
      <c r="AJ276" s="63"/>
      <c r="AK276" s="63"/>
      <c r="AL276" s="63"/>
      <c r="AM276" s="63"/>
      <c r="AN276" s="63"/>
      <c r="AO276" s="63"/>
      <c r="AP276" s="63"/>
      <c r="AQ276" s="63"/>
      <c r="AR276" s="63"/>
      <c r="AS276" s="63"/>
      <c r="AT276" s="63"/>
      <c r="AU276" s="63"/>
      <c r="AV276" s="63"/>
      <c r="AW276" s="63"/>
      <c r="AX276" s="63"/>
      <c r="AY276" s="63"/>
      <c r="AZ276" s="63"/>
      <c r="BA276" s="63"/>
      <c r="BB276" s="63"/>
      <c r="BC276" s="63"/>
      <c r="BD276" s="63"/>
      <c r="BE276" s="63"/>
      <c r="BF276" s="63"/>
      <c r="BG276" s="63"/>
      <c r="BH276" s="63"/>
      <c r="BI276" s="63"/>
      <c r="BJ276" s="63"/>
      <c r="BK276" s="63"/>
      <c r="BL276" s="63"/>
      <c r="BM276" s="63"/>
      <c r="BN276" s="63"/>
    </row>
    <row r="277" spans="1:66" ht="31.35" customHeight="1" thickBot="1">
      <c r="B277" s="73"/>
      <c r="C277" s="651" t="s">
        <v>403</v>
      </c>
      <c r="D277" s="652"/>
      <c r="E277" s="674" t="str">
        <f>【実施期間中】報告シート!O23</f>
        <v/>
      </c>
      <c r="F277" s="656"/>
      <c r="G277" s="656"/>
      <c r="H277" s="656"/>
      <c r="I277" s="656"/>
      <c r="J277" s="656"/>
      <c r="K277" s="656"/>
      <c r="L277" s="656"/>
      <c r="M277" s="656"/>
      <c r="N277" s="656"/>
      <c r="O277" s="656"/>
      <c r="P277" s="656"/>
      <c r="Q277" s="656"/>
      <c r="R277" s="656"/>
      <c r="S277" s="656"/>
      <c r="T277" s="656"/>
      <c r="U277" s="656"/>
      <c r="V277" s="656"/>
      <c r="W277" s="656"/>
      <c r="X277" s="656"/>
      <c r="Y277" s="656"/>
      <c r="Z277" s="656"/>
      <c r="AA277" s="656"/>
      <c r="AB277" s="657"/>
      <c r="AC277" s="74"/>
    </row>
    <row r="278" spans="1:66" ht="31.35" customHeight="1" thickBot="1">
      <c r="B278" s="73"/>
      <c r="C278" s="405" t="s">
        <v>419</v>
      </c>
      <c r="D278" s="406"/>
      <c r="E278" s="674">
        <f>【実施期間中】報告シート!O24</f>
        <v>0</v>
      </c>
      <c r="F278" s="656"/>
      <c r="G278" s="656"/>
      <c r="H278" s="656"/>
      <c r="I278" s="656"/>
      <c r="J278" s="656"/>
      <c r="K278" s="656"/>
      <c r="L278" s="656"/>
      <c r="M278" s="656"/>
      <c r="N278" s="656"/>
      <c r="O278" s="656"/>
      <c r="P278" s="656"/>
      <c r="Q278" s="656"/>
      <c r="R278" s="656"/>
      <c r="S278" s="656"/>
      <c r="T278" s="656"/>
      <c r="U278" s="656"/>
      <c r="V278" s="656"/>
      <c r="W278" s="656"/>
      <c r="X278" s="656"/>
      <c r="Y278" s="656"/>
      <c r="Z278" s="656"/>
      <c r="AA278" s="656"/>
      <c r="AB278" s="657"/>
      <c r="AC278" s="74"/>
    </row>
    <row r="279" spans="1:66" ht="14.7" customHeight="1">
      <c r="B279" s="73"/>
      <c r="C279" s="416" t="s">
        <v>314</v>
      </c>
      <c r="D279" s="417"/>
      <c r="E279" s="658" t="s">
        <v>313</v>
      </c>
      <c r="F279" s="659"/>
      <c r="G279" s="659" t="s">
        <v>161</v>
      </c>
      <c r="H279" s="659"/>
      <c r="I279" s="396" t="s">
        <v>180</v>
      </c>
      <c r="J279" s="397"/>
      <c r="K279" s="662" t="str">
        <f>【実施期間中】報告シート!O28</f>
        <v/>
      </c>
      <c r="L279" s="662"/>
      <c r="M279" s="662"/>
      <c r="N279" s="184"/>
      <c r="O279" s="184"/>
      <c r="P279" s="183"/>
      <c r="Q279" s="183"/>
      <c r="R279" s="185"/>
      <c r="S279" s="185"/>
      <c r="T279" s="186"/>
      <c r="U279" s="187"/>
      <c r="V279" s="188"/>
      <c r="W279" s="188"/>
      <c r="X279" s="188"/>
      <c r="Y279" s="188"/>
      <c r="Z279" s="188"/>
      <c r="AA279" s="188"/>
      <c r="AB279" s="112"/>
      <c r="AC279" s="74"/>
    </row>
    <row r="280" spans="1:66" ht="14.7" customHeight="1" thickBot="1">
      <c r="B280" s="73"/>
      <c r="C280" s="410"/>
      <c r="D280" s="412"/>
      <c r="E280" s="660"/>
      <c r="F280" s="661"/>
      <c r="G280" s="663" t="s">
        <v>295</v>
      </c>
      <c r="H280" s="663"/>
      <c r="I280" s="664" t="s">
        <v>180</v>
      </c>
      <c r="J280" s="665"/>
      <c r="K280" s="666" t="str">
        <f>【実施期間中】報告シート!O29</f>
        <v/>
      </c>
      <c r="L280" s="666"/>
      <c r="M280" s="666"/>
      <c r="N280" s="212"/>
      <c r="O280" s="212"/>
      <c r="P280" s="212"/>
      <c r="Q280" s="212"/>
      <c r="R280" s="212"/>
      <c r="S280" s="212"/>
      <c r="T280" s="212"/>
      <c r="U280" s="212"/>
      <c r="V280" s="212"/>
      <c r="W280" s="212"/>
      <c r="X280" s="212"/>
      <c r="Y280" s="212"/>
      <c r="Z280" s="212"/>
      <c r="AA280" s="212"/>
      <c r="AB280" s="213"/>
      <c r="AC280" s="74"/>
    </row>
    <row r="281" spans="1:66" ht="64.95" customHeight="1" thickBot="1">
      <c r="B281" s="73"/>
      <c r="C281" s="410"/>
      <c r="D281" s="412"/>
      <c r="E281" s="358" t="s">
        <v>315</v>
      </c>
      <c r="F281" s="359"/>
      <c r="G281" s="359"/>
      <c r="H281" s="360"/>
      <c r="I281" s="667" t="str">
        <f>【実施期間中】報告シート!O31</f>
        <v/>
      </c>
      <c r="J281" s="376"/>
      <c r="K281" s="376"/>
      <c r="L281" s="376"/>
      <c r="M281" s="376"/>
      <c r="N281" s="376"/>
      <c r="O281" s="376"/>
      <c r="P281" s="376"/>
      <c r="Q281" s="376"/>
      <c r="R281" s="376"/>
      <c r="S281" s="376"/>
      <c r="T281" s="376"/>
      <c r="U281" s="376"/>
      <c r="V281" s="376"/>
      <c r="W281" s="376"/>
      <c r="X281" s="376"/>
      <c r="Y281" s="376"/>
      <c r="Z281" s="376"/>
      <c r="AA281" s="376"/>
      <c r="AB281" s="377"/>
      <c r="AC281" s="74"/>
    </row>
    <row r="282" spans="1:66" ht="14.7" customHeight="1">
      <c r="B282" s="73"/>
      <c r="C282" s="410"/>
      <c r="D282" s="412"/>
      <c r="E282" s="658" t="s">
        <v>316</v>
      </c>
      <c r="F282" s="659"/>
      <c r="G282" s="659" t="s">
        <v>161</v>
      </c>
      <c r="H282" s="659"/>
      <c r="I282" s="396" t="s">
        <v>180</v>
      </c>
      <c r="J282" s="397"/>
      <c r="K282" s="662">
        <f>【実施期間中】報告シート!O32</f>
        <v>0</v>
      </c>
      <c r="L282" s="662"/>
      <c r="M282" s="662"/>
      <c r="N282" s="214"/>
      <c r="O282" s="214"/>
      <c r="P282" s="214"/>
      <c r="Q282" s="214"/>
      <c r="R282" s="214"/>
      <c r="S282" s="214"/>
      <c r="T282" s="214"/>
      <c r="U282" s="214"/>
      <c r="V282" s="214"/>
      <c r="W282" s="214"/>
      <c r="X282" s="214"/>
      <c r="Y282" s="214"/>
      <c r="Z282" s="214"/>
      <c r="AA282" s="214"/>
      <c r="AB282" s="215"/>
      <c r="AC282" s="74"/>
    </row>
    <row r="283" spans="1:66" ht="14.7" customHeight="1" thickBot="1">
      <c r="B283" s="73"/>
      <c r="C283" s="410"/>
      <c r="D283" s="412"/>
      <c r="E283" s="660"/>
      <c r="F283" s="661"/>
      <c r="G283" s="663" t="s">
        <v>295</v>
      </c>
      <c r="H283" s="663"/>
      <c r="I283" s="664" t="s">
        <v>180</v>
      </c>
      <c r="J283" s="665"/>
      <c r="K283" s="666">
        <f>【実施期間中】報告シート!O33</f>
        <v>0</v>
      </c>
      <c r="L283" s="666"/>
      <c r="M283" s="666"/>
      <c r="N283" s="216"/>
      <c r="O283" s="216"/>
      <c r="P283" s="216"/>
      <c r="Q283" s="216"/>
      <c r="R283" s="216"/>
      <c r="S283" s="216"/>
      <c r="T283" s="216"/>
      <c r="U283" s="216"/>
      <c r="V283" s="216"/>
      <c r="W283" s="216"/>
      <c r="X283" s="216"/>
      <c r="Y283" s="216"/>
      <c r="Z283" s="216"/>
      <c r="AA283" s="216"/>
      <c r="AB283" s="217"/>
      <c r="AC283" s="74"/>
    </row>
    <row r="284" spans="1:66" ht="64.95" customHeight="1" thickBot="1">
      <c r="B284" s="73"/>
      <c r="C284" s="410"/>
      <c r="D284" s="412"/>
      <c r="E284" s="358" t="s">
        <v>145</v>
      </c>
      <c r="F284" s="359"/>
      <c r="G284" s="359"/>
      <c r="H284" s="359"/>
      <c r="I284" s="655">
        <f>【実施期間中】報告シート!O34</f>
        <v>0</v>
      </c>
      <c r="J284" s="656"/>
      <c r="K284" s="656"/>
      <c r="L284" s="656"/>
      <c r="M284" s="656"/>
      <c r="N284" s="656"/>
      <c r="O284" s="656"/>
      <c r="P284" s="656"/>
      <c r="Q284" s="656"/>
      <c r="R284" s="656"/>
      <c r="S284" s="656"/>
      <c r="T284" s="656"/>
      <c r="U284" s="656"/>
      <c r="V284" s="656"/>
      <c r="W284" s="656"/>
      <c r="X284" s="656"/>
      <c r="Y284" s="656"/>
      <c r="Z284" s="656"/>
      <c r="AA284" s="656"/>
      <c r="AB284" s="657"/>
      <c r="AC284" s="74"/>
    </row>
    <row r="285" spans="1:66" ht="64.95" customHeight="1" thickBot="1">
      <c r="B285" s="73"/>
      <c r="C285" s="418"/>
      <c r="D285" s="419"/>
      <c r="E285" s="358" t="s">
        <v>315</v>
      </c>
      <c r="F285" s="359"/>
      <c r="G285" s="359"/>
      <c r="H285" s="360"/>
      <c r="I285" s="681">
        <f>【実施期間中】報告シート!O35</f>
        <v>0</v>
      </c>
      <c r="J285" s="682"/>
      <c r="K285" s="682"/>
      <c r="L285" s="682"/>
      <c r="M285" s="682"/>
      <c r="N285" s="682"/>
      <c r="O285" s="682"/>
      <c r="P285" s="682"/>
      <c r="Q285" s="682"/>
      <c r="R285" s="682"/>
      <c r="S285" s="682"/>
      <c r="T285" s="682"/>
      <c r="U285" s="682"/>
      <c r="V285" s="682"/>
      <c r="W285" s="682"/>
      <c r="X285" s="682"/>
      <c r="Y285" s="682"/>
      <c r="Z285" s="682"/>
      <c r="AA285" s="682"/>
      <c r="AB285" s="683"/>
      <c r="AC285" s="74"/>
    </row>
    <row r="286" spans="1:66" ht="15" customHeight="1" thickBot="1">
      <c r="B286" s="73"/>
      <c r="C286" s="416" t="s">
        <v>292</v>
      </c>
      <c r="D286" s="417"/>
      <c r="E286" s="441" t="s">
        <v>313</v>
      </c>
      <c r="F286" s="441"/>
      <c r="G286" s="441"/>
      <c r="H286" s="654"/>
      <c r="I286" s="365">
        <f>別紙１_実施計画書!I219</f>
        <v>0</v>
      </c>
      <c r="J286" s="365"/>
      <c r="K286" s="365"/>
      <c r="L286" s="365"/>
      <c r="M286" s="365"/>
      <c r="N286" s="365"/>
      <c r="O286" s="76" t="s">
        <v>144</v>
      </c>
      <c r="P286" s="76"/>
      <c r="Q286" s="77"/>
      <c r="R286" s="88"/>
      <c r="S286" s="88"/>
      <c r="T286" s="88"/>
      <c r="U286" s="88"/>
      <c r="V286" s="75"/>
      <c r="W286" s="75"/>
      <c r="X286" s="77"/>
      <c r="Y286" s="77"/>
      <c r="Z286" s="77"/>
      <c r="AA286" s="77"/>
      <c r="AB286" s="78"/>
      <c r="AC286" s="74"/>
    </row>
    <row r="287" spans="1:66" ht="16.2" customHeight="1">
      <c r="B287" s="73"/>
      <c r="C287" s="410"/>
      <c r="D287" s="412"/>
      <c r="E287" s="367" t="s">
        <v>317</v>
      </c>
      <c r="F287" s="367"/>
      <c r="G287" s="367"/>
      <c r="H287" s="368"/>
      <c r="I287" s="375">
        <f>別紙１_実施計画書!I221</f>
        <v>0</v>
      </c>
      <c r="J287" s="376"/>
      <c r="K287" s="376"/>
      <c r="L287" s="376"/>
      <c r="M287" s="376"/>
      <c r="N287" s="376"/>
      <c r="O287" s="376"/>
      <c r="P287" s="376"/>
      <c r="Q287" s="376"/>
      <c r="R287" s="376"/>
      <c r="S287" s="376"/>
      <c r="T287" s="376"/>
      <c r="U287" s="376"/>
      <c r="V287" s="376"/>
      <c r="W287" s="376"/>
      <c r="X287" s="376"/>
      <c r="Y287" s="376"/>
      <c r="Z287" s="376"/>
      <c r="AA287" s="376"/>
      <c r="AB287" s="377"/>
      <c r="AC287" s="74"/>
    </row>
    <row r="288" spans="1:66" ht="16.2" customHeight="1">
      <c r="B288" s="73"/>
      <c r="C288" s="410"/>
      <c r="D288" s="412"/>
      <c r="E288" s="370"/>
      <c r="F288" s="370"/>
      <c r="G288" s="370"/>
      <c r="H288" s="371"/>
      <c r="I288" s="378"/>
      <c r="J288" s="379"/>
      <c r="K288" s="379"/>
      <c r="L288" s="379"/>
      <c r="M288" s="379"/>
      <c r="N288" s="379"/>
      <c r="O288" s="379"/>
      <c r="P288" s="379"/>
      <c r="Q288" s="379"/>
      <c r="R288" s="379"/>
      <c r="S288" s="379"/>
      <c r="T288" s="379"/>
      <c r="U288" s="379"/>
      <c r="V288" s="379"/>
      <c r="W288" s="379"/>
      <c r="X288" s="379"/>
      <c r="Y288" s="379"/>
      <c r="Z288" s="379"/>
      <c r="AA288" s="379"/>
      <c r="AB288" s="380"/>
      <c r="AC288" s="74"/>
    </row>
    <row r="289" spans="1:66" ht="16.2" customHeight="1">
      <c r="B289" s="73"/>
      <c r="C289" s="410"/>
      <c r="D289" s="412"/>
      <c r="E289" s="370"/>
      <c r="F289" s="370"/>
      <c r="G289" s="370"/>
      <c r="H289" s="371"/>
      <c r="I289" s="378"/>
      <c r="J289" s="379"/>
      <c r="K289" s="379"/>
      <c r="L289" s="379"/>
      <c r="M289" s="379"/>
      <c r="N289" s="379"/>
      <c r="O289" s="379"/>
      <c r="P289" s="379"/>
      <c r="Q289" s="379"/>
      <c r="R289" s="379"/>
      <c r="S289" s="379"/>
      <c r="T289" s="379"/>
      <c r="U289" s="379"/>
      <c r="V289" s="379"/>
      <c r="W289" s="379"/>
      <c r="X289" s="379"/>
      <c r="Y289" s="379"/>
      <c r="Z289" s="379"/>
      <c r="AA289" s="379"/>
      <c r="AB289" s="380"/>
      <c r="AC289" s="74"/>
    </row>
    <row r="290" spans="1:66" ht="16.2" customHeight="1" thickBot="1">
      <c r="B290" s="73"/>
      <c r="C290" s="410"/>
      <c r="D290" s="412"/>
      <c r="E290" s="373"/>
      <c r="F290" s="373"/>
      <c r="G290" s="373"/>
      <c r="H290" s="374"/>
      <c r="I290" s="381"/>
      <c r="J290" s="382"/>
      <c r="K290" s="382"/>
      <c r="L290" s="382"/>
      <c r="M290" s="382"/>
      <c r="N290" s="382"/>
      <c r="O290" s="382"/>
      <c r="P290" s="382"/>
      <c r="Q290" s="382"/>
      <c r="R290" s="382"/>
      <c r="S290" s="382"/>
      <c r="T290" s="382"/>
      <c r="U290" s="382"/>
      <c r="V290" s="382"/>
      <c r="W290" s="382"/>
      <c r="X290" s="382"/>
      <c r="Y290" s="382"/>
      <c r="Z290" s="382"/>
      <c r="AA290" s="382"/>
      <c r="AB290" s="383"/>
      <c r="AC290" s="74"/>
    </row>
    <row r="291" spans="1:66" ht="15.6" customHeight="1" thickBot="1">
      <c r="B291" s="73"/>
      <c r="C291" s="410"/>
      <c r="D291" s="412"/>
      <c r="E291" s="441" t="s">
        <v>318</v>
      </c>
      <c r="F291" s="441"/>
      <c r="G291" s="441"/>
      <c r="H291" s="654"/>
      <c r="I291" s="365">
        <f>【実施期間中】報告シート!O39</f>
        <v>0</v>
      </c>
      <c r="J291" s="365"/>
      <c r="K291" s="365"/>
      <c r="L291" s="365"/>
      <c r="M291" s="365"/>
      <c r="N291" s="365"/>
      <c r="O291" s="76" t="s">
        <v>144</v>
      </c>
      <c r="P291" s="76"/>
      <c r="Q291" s="77"/>
      <c r="R291" s="88"/>
      <c r="S291" s="88"/>
      <c r="T291" s="88"/>
      <c r="U291" s="88"/>
      <c r="V291" s="75"/>
      <c r="W291" s="75"/>
      <c r="X291" s="77"/>
      <c r="Y291" s="77"/>
      <c r="Z291" s="77"/>
      <c r="AA291" s="77"/>
      <c r="AB291" s="78"/>
      <c r="AC291" s="74"/>
    </row>
    <row r="292" spans="1:66" ht="64.95" customHeight="1" thickBot="1">
      <c r="B292" s="73"/>
      <c r="C292" s="410"/>
      <c r="D292" s="412"/>
      <c r="E292" s="359" t="s">
        <v>145</v>
      </c>
      <c r="F292" s="359"/>
      <c r="G292" s="359"/>
      <c r="H292" s="359"/>
      <c r="I292" s="655">
        <f>【実施期間中】報告シート!O40</f>
        <v>0</v>
      </c>
      <c r="J292" s="656"/>
      <c r="K292" s="656"/>
      <c r="L292" s="656"/>
      <c r="M292" s="656"/>
      <c r="N292" s="656"/>
      <c r="O292" s="656"/>
      <c r="P292" s="656"/>
      <c r="Q292" s="656"/>
      <c r="R292" s="656"/>
      <c r="S292" s="656"/>
      <c r="T292" s="656"/>
      <c r="U292" s="656"/>
      <c r="V292" s="656"/>
      <c r="W292" s="656"/>
      <c r="X292" s="656"/>
      <c r="Y292" s="656"/>
      <c r="Z292" s="656"/>
      <c r="AA292" s="656"/>
      <c r="AB292" s="657"/>
      <c r="AC292" s="74"/>
    </row>
    <row r="293" spans="1:66" ht="16.2" customHeight="1">
      <c r="B293" s="73"/>
      <c r="C293" s="410"/>
      <c r="D293" s="412"/>
      <c r="E293" s="366" t="s">
        <v>315</v>
      </c>
      <c r="F293" s="367"/>
      <c r="G293" s="367"/>
      <c r="H293" s="368"/>
      <c r="I293" s="376">
        <f>【実施期間中】報告シート!O41</f>
        <v>0</v>
      </c>
      <c r="J293" s="376"/>
      <c r="K293" s="376"/>
      <c r="L293" s="376"/>
      <c r="M293" s="376"/>
      <c r="N293" s="376"/>
      <c r="O293" s="376"/>
      <c r="P293" s="376"/>
      <c r="Q293" s="376"/>
      <c r="R293" s="376"/>
      <c r="S293" s="376"/>
      <c r="T293" s="376"/>
      <c r="U293" s="376"/>
      <c r="V293" s="376"/>
      <c r="W293" s="376"/>
      <c r="X293" s="376"/>
      <c r="Y293" s="376"/>
      <c r="Z293" s="376"/>
      <c r="AA293" s="376"/>
      <c r="AB293" s="377"/>
      <c r="AC293" s="74"/>
    </row>
    <row r="294" spans="1:66" ht="16.2" customHeight="1">
      <c r="B294" s="73"/>
      <c r="C294" s="410"/>
      <c r="D294" s="412"/>
      <c r="E294" s="369"/>
      <c r="F294" s="370"/>
      <c r="G294" s="370"/>
      <c r="H294" s="371"/>
      <c r="I294" s="379"/>
      <c r="J294" s="379"/>
      <c r="K294" s="379"/>
      <c r="L294" s="379"/>
      <c r="M294" s="379"/>
      <c r="N294" s="379"/>
      <c r="O294" s="379"/>
      <c r="P294" s="379"/>
      <c r="Q294" s="379"/>
      <c r="R294" s="379"/>
      <c r="S294" s="379"/>
      <c r="T294" s="379"/>
      <c r="U294" s="379"/>
      <c r="V294" s="379"/>
      <c r="W294" s="379"/>
      <c r="X294" s="379"/>
      <c r="Y294" s="379"/>
      <c r="Z294" s="379"/>
      <c r="AA294" s="379"/>
      <c r="AB294" s="380"/>
      <c r="AC294" s="74"/>
    </row>
    <row r="295" spans="1:66" ht="16.2" customHeight="1">
      <c r="B295" s="73"/>
      <c r="C295" s="410"/>
      <c r="D295" s="412"/>
      <c r="E295" s="369"/>
      <c r="F295" s="370"/>
      <c r="G295" s="370"/>
      <c r="H295" s="371"/>
      <c r="I295" s="379"/>
      <c r="J295" s="379"/>
      <c r="K295" s="379"/>
      <c r="L295" s="379"/>
      <c r="M295" s="379"/>
      <c r="N295" s="379"/>
      <c r="O295" s="379"/>
      <c r="P295" s="379"/>
      <c r="Q295" s="379"/>
      <c r="R295" s="379"/>
      <c r="S295" s="379"/>
      <c r="T295" s="379"/>
      <c r="U295" s="379"/>
      <c r="V295" s="379"/>
      <c r="W295" s="379"/>
      <c r="X295" s="379"/>
      <c r="Y295" s="379"/>
      <c r="Z295" s="379"/>
      <c r="AA295" s="379"/>
      <c r="AB295" s="380"/>
      <c r="AC295" s="74"/>
    </row>
    <row r="296" spans="1:66" ht="16.2" customHeight="1" thickBot="1">
      <c r="B296" s="73"/>
      <c r="C296" s="418"/>
      <c r="D296" s="419"/>
      <c r="E296" s="372"/>
      <c r="F296" s="373"/>
      <c r="G296" s="373"/>
      <c r="H296" s="374"/>
      <c r="I296" s="382"/>
      <c r="J296" s="382"/>
      <c r="K296" s="382"/>
      <c r="L296" s="382"/>
      <c r="M296" s="382"/>
      <c r="N296" s="382"/>
      <c r="O296" s="382"/>
      <c r="P296" s="382"/>
      <c r="Q296" s="382"/>
      <c r="R296" s="382"/>
      <c r="S296" s="382"/>
      <c r="T296" s="382"/>
      <c r="U296" s="382"/>
      <c r="V296" s="382"/>
      <c r="W296" s="382"/>
      <c r="X296" s="382"/>
      <c r="Y296" s="382"/>
      <c r="Z296" s="382"/>
      <c r="AA296" s="382"/>
      <c r="AB296" s="383"/>
      <c r="AC296" s="74"/>
    </row>
    <row r="297" spans="1:66" s="67" customFormat="1" ht="19.2" customHeight="1" thickBot="1">
      <c r="A297" s="63"/>
      <c r="B297" s="92"/>
      <c r="C297" s="676"/>
      <c r="D297" s="676"/>
      <c r="E297" s="676"/>
      <c r="F297" s="676"/>
      <c r="G297" s="676"/>
      <c r="H297" s="676"/>
      <c r="I297" s="676"/>
      <c r="J297" s="676"/>
      <c r="K297" s="676"/>
      <c r="L297" s="676"/>
      <c r="M297" s="676"/>
      <c r="N297" s="676"/>
      <c r="O297" s="676"/>
      <c r="P297" s="676"/>
      <c r="Q297" s="676"/>
      <c r="R297" s="676"/>
      <c r="S297" s="676"/>
      <c r="T297" s="676"/>
      <c r="U297" s="676"/>
      <c r="V297" s="676"/>
      <c r="W297" s="676"/>
      <c r="X297" s="676"/>
      <c r="Y297" s="676"/>
      <c r="Z297" s="676"/>
      <c r="AA297" s="137"/>
      <c r="AB297" s="137"/>
      <c r="AC297" s="95"/>
      <c r="AD297" s="63"/>
      <c r="AE297" s="63"/>
      <c r="AF297" s="63"/>
      <c r="AG297" s="63"/>
      <c r="AH297" s="63"/>
      <c r="AI297" s="63"/>
      <c r="AJ297" s="63"/>
      <c r="AK297" s="63"/>
      <c r="AL297" s="63"/>
      <c r="AM297" s="63"/>
      <c r="AN297" s="63"/>
      <c r="AO297" s="63"/>
      <c r="AP297" s="63"/>
      <c r="AQ297" s="63"/>
      <c r="AR297" s="63"/>
      <c r="AS297" s="63"/>
      <c r="AT297" s="63"/>
      <c r="AU297" s="63"/>
      <c r="AV297" s="63"/>
      <c r="AW297" s="63"/>
      <c r="AX297" s="63"/>
      <c r="AY297" s="63"/>
      <c r="AZ297" s="63"/>
      <c r="BA297" s="63"/>
      <c r="BB297" s="63"/>
      <c r="BC297" s="63"/>
      <c r="BD297" s="63"/>
      <c r="BE297" s="63"/>
      <c r="BF297" s="63"/>
      <c r="BG297" s="63"/>
      <c r="BH297" s="63"/>
      <c r="BI297" s="63"/>
      <c r="BJ297" s="63"/>
      <c r="BK297" s="63"/>
      <c r="BL297" s="63"/>
      <c r="BM297" s="63"/>
      <c r="BN297" s="63"/>
    </row>
    <row r="298" spans="1:66" s="67" customFormat="1" ht="15" customHeight="1" thickBot="1">
      <c r="A298" s="63"/>
      <c r="B298" s="92"/>
      <c r="C298" s="425" t="s">
        <v>174</v>
      </c>
      <c r="D298" s="427"/>
      <c r="E298" s="425" t="s">
        <v>175</v>
      </c>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7"/>
      <c r="AC298" s="95"/>
      <c r="AD298" s="63"/>
      <c r="AE298" s="63"/>
      <c r="AF298" s="63"/>
      <c r="AG298" s="63"/>
      <c r="AH298" s="63"/>
      <c r="AI298" s="63"/>
      <c r="AJ298" s="63"/>
      <c r="AK298" s="63"/>
      <c r="AL298" s="63"/>
      <c r="AM298" s="63"/>
      <c r="AN298" s="63"/>
      <c r="AO298" s="63"/>
      <c r="AP298" s="63"/>
      <c r="AQ298" s="63"/>
      <c r="AR298" s="63"/>
      <c r="AS298" s="63"/>
      <c r="AT298" s="63"/>
      <c r="AU298" s="63"/>
      <c r="AV298" s="63"/>
      <c r="AW298" s="63"/>
      <c r="AX298" s="63"/>
      <c r="AY298" s="63"/>
      <c r="AZ298" s="63"/>
      <c r="BA298" s="63"/>
      <c r="BB298" s="63"/>
      <c r="BC298" s="63"/>
      <c r="BD298" s="63"/>
      <c r="BE298" s="63"/>
      <c r="BF298" s="63"/>
      <c r="BG298" s="63"/>
      <c r="BH298" s="63"/>
      <c r="BI298" s="63"/>
      <c r="BJ298" s="63"/>
      <c r="BK298" s="63"/>
      <c r="BL298" s="63"/>
      <c r="BM298" s="63"/>
      <c r="BN298" s="63"/>
    </row>
    <row r="299" spans="1:66" s="67" customFormat="1" ht="31.2" customHeight="1" thickBot="1">
      <c r="A299" s="63"/>
      <c r="B299" s="92"/>
      <c r="C299" s="105" t="s">
        <v>188</v>
      </c>
      <c r="D299" s="106" t="s">
        <v>177</v>
      </c>
      <c r="E299" s="674" t="str">
        <f>【実施期間中】報告シート!P7</f>
        <v/>
      </c>
      <c r="F299" s="656"/>
      <c r="G299" s="656"/>
      <c r="H299" s="656"/>
      <c r="I299" s="656"/>
      <c r="J299" s="656"/>
      <c r="K299" s="656"/>
      <c r="L299" s="656"/>
      <c r="M299" s="656"/>
      <c r="N299" s="656"/>
      <c r="O299" s="656"/>
      <c r="P299" s="656"/>
      <c r="Q299" s="656"/>
      <c r="R299" s="656"/>
      <c r="S299" s="656"/>
      <c r="T299" s="656"/>
      <c r="U299" s="656"/>
      <c r="V299" s="656"/>
      <c r="W299" s="656"/>
      <c r="X299" s="656"/>
      <c r="Y299" s="656"/>
      <c r="Z299" s="656"/>
      <c r="AA299" s="656"/>
      <c r="AB299" s="657"/>
      <c r="AC299" s="95"/>
      <c r="AD299" s="63"/>
      <c r="AE299" s="63"/>
      <c r="AF299" s="63"/>
      <c r="AG299" s="63"/>
      <c r="AH299" s="63"/>
      <c r="AI299" s="63"/>
      <c r="AJ299" s="63"/>
      <c r="AK299" s="63"/>
      <c r="AL299" s="63"/>
      <c r="AM299" s="63"/>
      <c r="AN299" s="63"/>
      <c r="AO299" s="63"/>
      <c r="AP299" s="63"/>
      <c r="AQ299" s="63"/>
      <c r="AR299" s="63"/>
      <c r="AS299" s="63"/>
      <c r="AT299" s="63"/>
      <c r="AU299" s="63"/>
      <c r="AV299" s="63"/>
      <c r="AW299" s="63"/>
      <c r="AX299" s="63"/>
      <c r="AY299" s="63"/>
      <c r="AZ299" s="63"/>
      <c r="BA299" s="63"/>
      <c r="BB299" s="63"/>
      <c r="BC299" s="63"/>
      <c r="BD299" s="63"/>
      <c r="BE299" s="63"/>
      <c r="BF299" s="63"/>
      <c r="BG299" s="63"/>
      <c r="BH299" s="63"/>
      <c r="BI299" s="63"/>
      <c r="BJ299" s="63"/>
      <c r="BK299" s="63"/>
      <c r="BL299" s="63"/>
      <c r="BM299" s="63"/>
      <c r="BN299" s="63"/>
    </row>
    <row r="300" spans="1:66" s="67" customFormat="1" ht="16.8" thickBot="1">
      <c r="A300" s="63"/>
      <c r="B300" s="92"/>
      <c r="C300" s="410" t="s">
        <v>274</v>
      </c>
      <c r="D300" s="412"/>
      <c r="E300" s="675" t="s">
        <v>305</v>
      </c>
      <c r="F300" s="675"/>
      <c r="G300" s="675"/>
      <c r="H300" s="675" t="s">
        <v>306</v>
      </c>
      <c r="I300" s="675"/>
      <c r="J300" s="675"/>
      <c r="K300" s="675" t="s">
        <v>307</v>
      </c>
      <c r="L300" s="675"/>
      <c r="M300" s="675"/>
      <c r="N300" s="675" t="s">
        <v>308</v>
      </c>
      <c r="O300" s="675"/>
      <c r="P300" s="675"/>
      <c r="Q300" s="675" t="s">
        <v>309</v>
      </c>
      <c r="R300" s="675"/>
      <c r="S300" s="675"/>
      <c r="T300" s="675" t="s">
        <v>310</v>
      </c>
      <c r="U300" s="675"/>
      <c r="V300" s="675"/>
      <c r="W300" s="675" t="s">
        <v>311</v>
      </c>
      <c r="X300" s="675"/>
      <c r="Y300" s="675"/>
      <c r="Z300" s="675" t="s">
        <v>312</v>
      </c>
      <c r="AA300" s="675"/>
      <c r="AB300" s="685"/>
      <c r="AC300" s="95"/>
      <c r="AD300" s="63"/>
      <c r="AE300" s="96" t="s">
        <v>282</v>
      </c>
      <c r="AF300" s="97" t="s">
        <v>283</v>
      </c>
      <c r="AG300" s="97" t="s">
        <v>284</v>
      </c>
      <c r="AH300" s="97" t="s">
        <v>285</v>
      </c>
      <c r="AI300" s="97" t="s">
        <v>286</v>
      </c>
      <c r="AJ300" s="97" t="s">
        <v>287</v>
      </c>
      <c r="AK300" s="97" t="s">
        <v>288</v>
      </c>
      <c r="AL300" s="98" t="s">
        <v>289</v>
      </c>
      <c r="AM300" s="210"/>
      <c r="AN300" s="97"/>
      <c r="AO300" s="82"/>
      <c r="AP300" s="98"/>
      <c r="AQ300" s="96"/>
      <c r="AR300" s="97"/>
      <c r="AS300" s="97"/>
      <c r="AT300" s="97"/>
      <c r="AU300" s="97"/>
      <c r="AV300" s="97"/>
      <c r="AW300" s="97"/>
      <c r="AX300" s="97"/>
      <c r="AY300" s="97"/>
      <c r="AZ300" s="97"/>
      <c r="BA300" s="82"/>
      <c r="BB300" s="98"/>
      <c r="BC300" s="63"/>
      <c r="BD300" s="63"/>
      <c r="BE300" s="107" t="s">
        <v>25</v>
      </c>
      <c r="BF300" s="108" t="s">
        <v>27</v>
      </c>
      <c r="BG300" s="109" t="s">
        <v>26</v>
      </c>
      <c r="BH300" s="63"/>
      <c r="BI300" s="63"/>
      <c r="BJ300" s="63"/>
      <c r="BK300" s="63"/>
      <c r="BL300" s="63"/>
      <c r="BM300" s="63"/>
      <c r="BN300" s="63"/>
    </row>
    <row r="301" spans="1:66" s="67" customFormat="1" ht="19.2" customHeight="1" thickBot="1">
      <c r="A301" s="63"/>
      <c r="B301" s="92"/>
      <c r="C301" s="410"/>
      <c r="D301" s="412"/>
      <c r="E301" s="675"/>
      <c r="F301" s="675"/>
      <c r="G301" s="675"/>
      <c r="H301" s="675"/>
      <c r="I301" s="675"/>
      <c r="J301" s="675"/>
      <c r="K301" s="675"/>
      <c r="L301" s="675"/>
      <c r="M301" s="675"/>
      <c r="N301" s="675"/>
      <c r="O301" s="675"/>
      <c r="P301" s="675"/>
      <c r="Q301" s="675"/>
      <c r="R301" s="675"/>
      <c r="S301" s="675"/>
      <c r="T301" s="675"/>
      <c r="U301" s="675"/>
      <c r="V301" s="675"/>
      <c r="W301" s="675"/>
      <c r="X301" s="675"/>
      <c r="Y301" s="675"/>
      <c r="Z301" s="675"/>
      <c r="AA301" s="675"/>
      <c r="AB301" s="685"/>
      <c r="AC301" s="95"/>
      <c r="AD301" s="63"/>
      <c r="AE301" s="99" t="s">
        <v>253</v>
      </c>
      <c r="AF301" s="100" t="s">
        <v>254</v>
      </c>
      <c r="AG301" s="100" t="s">
        <v>276</v>
      </c>
      <c r="AH301" s="100" t="s">
        <v>277</v>
      </c>
      <c r="AI301" s="100" t="s">
        <v>278</v>
      </c>
      <c r="AJ301" s="101" t="s">
        <v>258</v>
      </c>
      <c r="AK301" s="100" t="s">
        <v>280</v>
      </c>
      <c r="AL301" s="103" t="s">
        <v>281</v>
      </c>
      <c r="AM301" s="211"/>
      <c r="AN301" s="102"/>
      <c r="AO301" s="102"/>
      <c r="AP301" s="103"/>
      <c r="AQ301" s="99"/>
      <c r="AR301" s="100"/>
      <c r="AS301" s="100"/>
      <c r="AT301" s="100"/>
      <c r="AU301" s="100"/>
      <c r="AV301" s="101"/>
      <c r="AW301" s="100"/>
      <c r="AX301" s="100"/>
      <c r="AY301" s="101"/>
      <c r="AZ301" s="102"/>
      <c r="BA301" s="102"/>
      <c r="BB301" s="103"/>
      <c r="BC301" s="63"/>
      <c r="BD301" s="63"/>
      <c r="BE301" s="104" t="e">
        <f ca="1">IF(COUNTIFS(【実施期間中】報告シート!#REF!,別紙１_実施報告書!BE300,OFFSET(【実施期間中】報告シート!#REF!,,MATCH(別紙１_実施報告書!$C299,【実施期間中】報告シート!$H$5:$V$5,0)+1,3,1),1),1,0)</f>
        <v>#REF!</v>
      </c>
      <c r="BF301" s="104" t="e">
        <f ca="1">IF(COUNTIFS(【実施期間中】報告シート!#REF!,別紙１_実施報告書!BF300,OFFSET(【実施期間中】報告シート!#REF!,,MATCH(別紙１_実施報告書!$C299,【実施期間中】報告シート!$H$5:$V$5,0)+1,3,1),1),1,0)</f>
        <v>#REF!</v>
      </c>
      <c r="BG301" s="104" t="e">
        <f ca="1">IF(COUNTIFS(【実施期間中】報告シート!#REF!,別紙１_実施報告書!BG300,OFFSET(【実施期間中】報告シート!#REF!,,MATCH(別紙１_実施報告書!$C299,【実施期間中】報告シート!$H$5:$V$5,0)+1,3,1),1),1,0)</f>
        <v>#REF!</v>
      </c>
      <c r="BH301" s="63">
        <f ca="1">COUNTIFS($BE301:$BG301,1)</f>
        <v>0</v>
      </c>
      <c r="BI301" s="63"/>
      <c r="BJ301" s="63"/>
      <c r="BK301" s="63"/>
      <c r="BL301" s="63"/>
      <c r="BM301" s="63"/>
      <c r="BN301" s="63"/>
    </row>
    <row r="302" spans="1:66" s="67" customFormat="1" ht="17.7" customHeight="1" thickBot="1">
      <c r="A302" s="63"/>
      <c r="B302" s="92"/>
      <c r="C302" s="410"/>
      <c r="D302" s="412"/>
      <c r="E302" s="677"/>
      <c r="F302" s="678"/>
      <c r="G302" s="679"/>
      <c r="H302" s="680"/>
      <c r="I302" s="678"/>
      <c r="J302" s="679"/>
      <c r="K302" s="680"/>
      <c r="L302" s="678"/>
      <c r="M302" s="679"/>
      <c r="N302" s="680"/>
      <c r="O302" s="678"/>
      <c r="P302" s="679"/>
      <c r="Q302" s="680"/>
      <c r="R302" s="678"/>
      <c r="S302" s="679"/>
      <c r="T302" s="680"/>
      <c r="U302" s="678"/>
      <c r="V302" s="679"/>
      <c r="W302" s="680"/>
      <c r="X302" s="678"/>
      <c r="Y302" s="679"/>
      <c r="Z302" s="680"/>
      <c r="AA302" s="678"/>
      <c r="AB302" s="684"/>
      <c r="AC302" s="95"/>
      <c r="AD302" s="63"/>
      <c r="AE302" s="110">
        <f ca="1">IF(COUNTIFS(【実施期間中】報告シート!$E$8:$E$15,別紙１_実施報告書!AE300,OFFSET(【実施期間中】報告シート!$F$8,,MATCH(別紙１_実施報告書!$C299,【実施期間中】報告シート!$H$5:$V$5,0)+1,8,1),1),1,0)</f>
        <v>0</v>
      </c>
      <c r="AF302" s="110">
        <f ca="1">IF(COUNTIFS(【実施期間中】報告シート!$E$8:$E$15,別紙１_実施報告書!AF300,OFFSET(【実施期間中】報告シート!$F$8,,MATCH(別紙１_実施報告書!$C299,【実施期間中】報告シート!$H$5:$V$5,0)+1,8,1),1),1,0)</f>
        <v>0</v>
      </c>
      <c r="AG302" s="110">
        <f ca="1">IF(COUNTIFS(【実施期間中】報告シート!$E$8:$E$15,別紙１_実施報告書!AG300,OFFSET(【実施期間中】報告シート!$F$8,,MATCH(別紙１_実施報告書!$C299,【実施期間中】報告シート!$H$5:$V$5,0)+1,8,1),1),1,0)</f>
        <v>0</v>
      </c>
      <c r="AH302" s="110">
        <f ca="1">IF(COUNTIFS(【実施期間中】報告シート!$E$8:$E$15,別紙１_実施報告書!AH300,OFFSET(【実施期間中】報告シート!$F$8,,MATCH(別紙１_実施報告書!$C299,【実施期間中】報告シート!$H$5:$V$5,0)+1,8,1),1),1,0)</f>
        <v>0</v>
      </c>
      <c r="AI302" s="110">
        <f ca="1">IF(COUNTIFS(【実施期間中】報告シート!$E$8:$E$15,別紙１_実施報告書!AI300,OFFSET(【実施期間中】報告シート!$F$8,,MATCH(別紙１_実施報告書!$C299,【実施期間中】報告シート!$H$5:$V$5,0)+1,8,1),1),1,0)</f>
        <v>0</v>
      </c>
      <c r="AJ302" s="110">
        <f ca="1">IF(COUNTIFS(【実施期間中】報告シート!$E$8:$E$15,別紙１_実施報告書!AJ300,OFFSET(【実施期間中】報告シート!$F$8,,MATCH(別紙１_実施報告書!$C299,【実施期間中】報告シート!$H$5:$V$5,0)+1,8,1),1),1,0)</f>
        <v>0</v>
      </c>
      <c r="AK302" s="110">
        <f ca="1">IF(COUNTIFS(【実施期間中】報告シート!$E$8:$E$15,別紙１_実施報告書!AK300,OFFSET(【実施期間中】報告シート!$F$8,,MATCH(別紙１_実施報告書!$C299,【実施期間中】報告シート!$H$5:$V$5,0)+1,8,1),1),1,0)</f>
        <v>0</v>
      </c>
      <c r="AL302" s="110">
        <f ca="1">IF(COUNTIFS(【実施期間中】報告シート!$E$8:$E$15,別紙１_実施報告書!AL300,OFFSET(【実施期間中】報告シート!$F$8,,MATCH(別紙１_実施報告書!$C299,【実施期間中】報告シート!$H$5:$V$5,0)+1,8,1),1),1,0)</f>
        <v>0</v>
      </c>
      <c r="AM302" s="110" t="e">
        <f ca="1">IF(COUNTIFS(【実施期間中】報告シート!$E$8:$E$15,別紙１_実施報告書!AM300,OFFSET(【実施期間中】報告シート!$F$8,,MATCH(別紙１_実施報告書!$C299,【実施期間中】報告シート!$H$5:$V$5,0)+1,13,1),1),1,0)</f>
        <v>#VALUE!</v>
      </c>
      <c r="AN302" s="110" t="e">
        <f ca="1">IF(COUNTIFS(【実施期間中】報告シート!$E$8:$E$15,別紙１_実施報告書!AN300,OFFSET(【実施期間中】報告シート!$F$8,,MATCH(別紙１_実施報告書!$C299,【実施期間中】報告シート!$H$5:$V$5,0)+1,13,1),1),1,0)</f>
        <v>#VALUE!</v>
      </c>
      <c r="AO302" s="110" t="e">
        <f ca="1">IF(COUNTIFS(【実施期間中】報告シート!$E$8:$E$15,別紙１_実施報告書!AO300,OFFSET(【実施期間中】報告シート!$F$8,,MATCH(別紙１_実施報告書!$C299,【実施期間中】報告シート!$H$5:$V$5,0)+1,13,1),1),1,0)</f>
        <v>#VALUE!</v>
      </c>
      <c r="AP302" s="110" t="e">
        <f ca="1">IF(COUNTIFS(【実施期間中】報告シート!$E$8:$E$15,別紙１_実施報告書!AP300,OFFSET(【実施期間中】報告シート!$F$8,,MATCH(別紙１_実施報告書!$C299,【実施期間中】報告シート!$H$5:$V$5,0)+1,13,1),1),1,0)</f>
        <v>#VALUE!</v>
      </c>
      <c r="AQ302" s="110" t="e">
        <f ca="1">IF(COUNTIFS(【実施期間中】報告シート!$E$8:$E$15,別紙１_実施報告書!AQ300,OFFSET(【実施期間中】報告シート!$F$8,,MATCH(別紙１_実施報告書!$C299,【実施期間中】報告シート!$H$5:$V$5,0)+1,13,1),1),1,0)</f>
        <v>#VALUE!</v>
      </c>
      <c r="AR302" s="110" t="e">
        <f ca="1">IF(COUNTIFS(【実施期間中】報告シート!$E$8:$E$15,別紙１_実施報告書!AR300,OFFSET(【実施期間中】報告シート!$F$8,,MATCH(別紙１_実施報告書!$C299,【実施期間中】報告シート!$H$5:$V$5,0)+1,13,1),1),1,0)</f>
        <v>#VALUE!</v>
      </c>
      <c r="AS302" s="110" t="e">
        <f ca="1">IF(COUNTIFS(【実施期間中】報告シート!$E$8:$E$15,別紙１_実施報告書!AS300,OFFSET(【実施期間中】報告シート!$F$8,,MATCH(別紙１_実施報告書!$C299,【実施期間中】報告シート!$H$5:$V$5,0)+1,13,1),1),1,0)</f>
        <v>#VALUE!</v>
      </c>
      <c r="AT302" s="110" t="e">
        <f ca="1">IF(COUNTIFS(【実施期間中】報告シート!$E$8:$E$15,別紙１_実施報告書!AT300,OFFSET(【実施期間中】報告シート!$F$8,,MATCH(別紙１_実施報告書!$C299,【実施期間中】報告シート!$H$5:$V$5,0)+1,13,1),1),1,0)</f>
        <v>#VALUE!</v>
      </c>
      <c r="AU302" s="110" t="e">
        <f ca="1">IF(COUNTIFS(【実施期間中】報告シート!$E$8:$E$15,別紙１_実施報告書!AU300,OFFSET(【実施期間中】報告シート!$F$8,,MATCH(別紙１_実施報告書!$C299,【実施期間中】報告シート!$H$5:$V$5,0)+1,13,1),1),1,0)</f>
        <v>#VALUE!</v>
      </c>
      <c r="AV302" s="110" t="e">
        <f ca="1">IF(COUNTIFS(【実施期間中】報告シート!$E$8:$E$15,別紙１_実施報告書!AV300,OFFSET(【実施期間中】報告シート!$F$8,,MATCH(別紙１_実施報告書!$C299,【実施期間中】報告シート!$H$5:$V$5,0)+1,13,1),1),1,0)</f>
        <v>#VALUE!</v>
      </c>
      <c r="AW302" s="110" t="e">
        <f ca="1">IF(COUNTIFS(【実施期間中】報告シート!$E$8:$E$15,別紙１_実施報告書!AW300,OFFSET(【実施期間中】報告シート!$F$8,,MATCH(別紙１_実施報告書!$C299,【実施期間中】報告シート!$H$5:$V$5,0)+1,13,1),1),1,0)</f>
        <v>#VALUE!</v>
      </c>
      <c r="AX302" s="110" t="e">
        <f ca="1">IF(COUNTIFS(【実施期間中】報告シート!$E$8:$E$15,別紙１_実施報告書!AX300,OFFSET(【実施期間中】報告シート!$F$8,,MATCH(別紙１_実施報告書!$C299,【実施期間中】報告シート!$H$5:$V$5,0)+1,13,1),1),1,0)</f>
        <v>#VALUE!</v>
      </c>
      <c r="AY302" s="110" t="e">
        <f ca="1">IF(COUNTIFS(【実施期間中】報告シート!$E$8:$E$15,別紙１_実施報告書!AY300,OFFSET(【実施期間中】報告シート!$F$8,,MATCH(別紙１_実施報告書!$C299,【実施期間中】報告シート!$H$5:$V$5,0)+1,13,1),1),1,0)</f>
        <v>#VALUE!</v>
      </c>
      <c r="AZ302" s="110" t="e">
        <f ca="1">IF(COUNTIFS(【実施期間中】報告シート!$E$8:$E$15,別紙１_実施報告書!AZ300,OFFSET(【実施期間中】報告シート!$F$8,,MATCH(別紙１_実施報告書!$C299,【実施期間中】報告シート!$H$5:$V$5,0)+1,13,1),1),1,0)</f>
        <v>#VALUE!</v>
      </c>
      <c r="BA302" s="110" t="e">
        <f ca="1">IF(COUNTIFS(【実施期間中】報告シート!$E$8:$E$15,別紙１_実施報告書!BA300,OFFSET(【実施期間中】報告シート!$F$8,,MATCH(別紙１_実施報告書!$C299,【実施期間中】報告シート!$H$5:$V$5,0)+1,13,1),1),1,0)</f>
        <v>#VALUE!</v>
      </c>
      <c r="BB302" s="110" t="e">
        <f ca="1">IF(COUNTIFS(【実施期間中】報告シート!$E$8:$E$15,別紙１_実施報告書!BB300,OFFSET(【実施期間中】報告シート!$F$8,,MATCH(別紙１_実施報告書!$C299,【実施期間中】報告シート!$H$5:$V$5,0)+1,13,1),1),1,0)</f>
        <v>#VALUE!</v>
      </c>
      <c r="BC302" s="67">
        <f ca="1">COUNTIFS($AE302:$BB302,1)</f>
        <v>0</v>
      </c>
      <c r="BD302" s="63"/>
      <c r="BE302" s="63"/>
      <c r="BF302" s="63"/>
      <c r="BG302" s="63"/>
      <c r="BH302" s="63"/>
      <c r="BI302" s="63"/>
      <c r="BJ302" s="63"/>
      <c r="BK302" s="63"/>
      <c r="BL302" s="63"/>
      <c r="BM302" s="63"/>
      <c r="BN302" s="63"/>
    </row>
    <row r="303" spans="1:66" s="67" customFormat="1" ht="16.8" thickBot="1">
      <c r="A303" s="63"/>
      <c r="B303" s="92"/>
      <c r="C303" s="416" t="s">
        <v>178</v>
      </c>
      <c r="D303" s="417"/>
      <c r="E303" s="721" t="str">
        <f>【実施期間中】報告シート!P16</f>
        <v/>
      </c>
      <c r="F303" s="712"/>
      <c r="G303" s="712"/>
      <c r="H303" s="712"/>
      <c r="I303" s="712"/>
      <c r="J303" s="712"/>
      <c r="K303" s="712"/>
      <c r="L303" s="712"/>
      <c r="M303" s="712"/>
      <c r="N303" s="712"/>
      <c r="O303" s="689" t="s">
        <v>14</v>
      </c>
      <c r="P303" s="689"/>
      <c r="Q303" s="689"/>
      <c r="R303" s="689"/>
      <c r="S303" s="712" t="str">
        <f>【実施期間中】報告シート!P18</f>
        <v/>
      </c>
      <c r="T303" s="712"/>
      <c r="U303" s="712"/>
      <c r="V303" s="712"/>
      <c r="W303" s="712"/>
      <c r="X303" s="712"/>
      <c r="Y303" s="712"/>
      <c r="Z303" s="712"/>
      <c r="AA303" s="712"/>
      <c r="AB303" s="713"/>
      <c r="AC303" s="95"/>
      <c r="AD303" s="63"/>
      <c r="AE303" s="63"/>
      <c r="AF303" s="63"/>
      <c r="AG303" s="63"/>
      <c r="AH303" s="63"/>
      <c r="AI303" s="63"/>
      <c r="AJ303" s="63"/>
      <c r="AK303" s="63"/>
      <c r="AL303" s="63"/>
      <c r="AM303" s="63"/>
      <c r="AN303" s="63"/>
      <c r="AO303" s="63"/>
      <c r="AP303" s="63"/>
      <c r="AQ303" s="63"/>
      <c r="AR303" s="63"/>
      <c r="AS303" s="63"/>
      <c r="AT303" s="63"/>
      <c r="AU303" s="63"/>
      <c r="AV303" s="63"/>
      <c r="AW303" s="63"/>
      <c r="AX303" s="63"/>
      <c r="AY303" s="63"/>
      <c r="AZ303" s="63"/>
      <c r="BA303" s="63"/>
      <c r="BB303" s="63"/>
      <c r="BC303" s="63"/>
      <c r="BD303" s="63"/>
      <c r="BE303" s="63"/>
      <c r="BF303" s="63"/>
      <c r="BG303" s="63"/>
      <c r="BH303" s="63"/>
      <c r="BI303" s="63"/>
      <c r="BJ303" s="63"/>
      <c r="BK303" s="63"/>
      <c r="BL303" s="63"/>
      <c r="BM303" s="63"/>
      <c r="BN303" s="63"/>
    </row>
    <row r="304" spans="1:66" s="67" customFormat="1" ht="45" customHeight="1" thickBot="1">
      <c r="A304" s="63"/>
      <c r="B304" s="92"/>
      <c r="C304" s="405" t="s">
        <v>406</v>
      </c>
      <c r="D304" s="406"/>
      <c r="E304" s="715" t="str">
        <f>【実施期間中】報告シート!P19</f>
        <v/>
      </c>
      <c r="F304" s="716"/>
      <c r="G304" s="716"/>
      <c r="H304" s="716"/>
      <c r="I304" s="716"/>
      <c r="J304" s="716"/>
      <c r="K304" s="716"/>
      <c r="L304" s="716"/>
      <c r="M304" s="716"/>
      <c r="N304" s="716"/>
      <c r="O304" s="716"/>
      <c r="P304" s="716"/>
      <c r="Q304" s="716"/>
      <c r="R304" s="716"/>
      <c r="S304" s="716"/>
      <c r="T304" s="716"/>
      <c r="U304" s="716"/>
      <c r="V304" s="716"/>
      <c r="W304" s="716"/>
      <c r="X304" s="716"/>
      <c r="Y304" s="716"/>
      <c r="Z304" s="716"/>
      <c r="AA304" s="716"/>
      <c r="AB304" s="717"/>
      <c r="AC304" s="95"/>
      <c r="AD304" s="63"/>
      <c r="AE304" s="63"/>
      <c r="AF304" s="63"/>
      <c r="AG304" s="63"/>
      <c r="AH304" s="63"/>
      <c r="AI304" s="63"/>
      <c r="AJ304" s="63"/>
      <c r="AK304" s="63"/>
      <c r="AL304" s="63"/>
      <c r="AM304" s="63"/>
      <c r="AN304" s="63"/>
      <c r="AO304" s="63"/>
      <c r="AP304" s="63"/>
      <c r="AQ304" s="63"/>
      <c r="AR304" s="63"/>
      <c r="AS304" s="63"/>
      <c r="AT304" s="63"/>
      <c r="AU304" s="63"/>
      <c r="AV304" s="63"/>
      <c r="AW304" s="63"/>
      <c r="AX304" s="63"/>
      <c r="AY304" s="63"/>
      <c r="AZ304" s="63"/>
      <c r="BA304" s="63"/>
      <c r="BB304" s="63"/>
      <c r="BC304" s="63"/>
      <c r="BD304" s="63"/>
      <c r="BE304" s="63"/>
      <c r="BF304" s="63"/>
      <c r="BG304" s="63"/>
      <c r="BH304" s="63"/>
      <c r="BI304" s="63"/>
      <c r="BJ304" s="63"/>
      <c r="BK304" s="63"/>
      <c r="BL304" s="63"/>
      <c r="BM304" s="63"/>
      <c r="BN304" s="63"/>
    </row>
    <row r="305" spans="1:66" s="67" customFormat="1" ht="90" customHeight="1" thickBot="1">
      <c r="A305" s="63"/>
      <c r="B305" s="92"/>
      <c r="C305" s="405" t="s">
        <v>179</v>
      </c>
      <c r="D305" s="406"/>
      <c r="E305" s="345" t="str">
        <f>【実施期間中】報告シート!P20</f>
        <v/>
      </c>
      <c r="F305" s="346"/>
      <c r="G305" s="346"/>
      <c r="H305" s="346"/>
      <c r="I305" s="346"/>
      <c r="J305" s="346"/>
      <c r="K305" s="346"/>
      <c r="L305" s="346"/>
      <c r="M305" s="346"/>
      <c r="N305" s="346"/>
      <c r="O305" s="346"/>
      <c r="P305" s="346"/>
      <c r="Q305" s="346"/>
      <c r="R305" s="346"/>
      <c r="S305" s="346"/>
      <c r="T305" s="346"/>
      <c r="U305" s="346"/>
      <c r="V305" s="346"/>
      <c r="W305" s="346"/>
      <c r="X305" s="346"/>
      <c r="Y305" s="346"/>
      <c r="Z305" s="346"/>
      <c r="AA305" s="346"/>
      <c r="AB305" s="347"/>
      <c r="AC305" s="95"/>
      <c r="AD305" s="63"/>
      <c r="AE305" s="63"/>
      <c r="AF305" s="63"/>
      <c r="AG305" s="63"/>
      <c r="AH305" s="63"/>
      <c r="AI305" s="63"/>
      <c r="AJ305" s="63"/>
      <c r="AK305" s="63"/>
      <c r="AL305" s="63"/>
      <c r="AM305" s="63"/>
      <c r="AN305" s="63"/>
      <c r="AO305" s="63"/>
      <c r="AP305" s="63"/>
      <c r="AQ305" s="63"/>
      <c r="AR305" s="63"/>
      <c r="AS305" s="63"/>
      <c r="AT305" s="63"/>
      <c r="AU305" s="63"/>
      <c r="AV305" s="63"/>
      <c r="AW305" s="63"/>
      <c r="AX305" s="63"/>
      <c r="AY305" s="63"/>
      <c r="AZ305" s="63"/>
      <c r="BA305" s="63"/>
      <c r="BB305" s="63"/>
      <c r="BC305" s="63"/>
      <c r="BD305" s="63"/>
      <c r="BE305" s="63"/>
      <c r="BF305" s="63"/>
      <c r="BG305" s="63"/>
      <c r="BH305" s="63"/>
      <c r="BI305" s="63"/>
      <c r="BJ305" s="63"/>
      <c r="BK305" s="63"/>
      <c r="BL305" s="63"/>
      <c r="BM305" s="63"/>
      <c r="BN305" s="63"/>
    </row>
    <row r="306" spans="1:66" ht="40.049999999999997" customHeight="1" thickBot="1">
      <c r="B306" s="73"/>
      <c r="C306" s="413" t="s">
        <v>414</v>
      </c>
      <c r="D306" s="291" t="s">
        <v>401</v>
      </c>
      <c r="E306" s="345" t="str">
        <f>【実施期間中】報告シート!P21</f>
        <v/>
      </c>
      <c r="F306" s="346"/>
      <c r="G306" s="346"/>
      <c r="H306" s="346"/>
      <c r="I306" s="346"/>
      <c r="J306" s="346"/>
      <c r="K306" s="346"/>
      <c r="L306" s="346"/>
      <c r="M306" s="346"/>
      <c r="N306" s="346"/>
      <c r="O306" s="346"/>
      <c r="P306" s="346"/>
      <c r="Q306" s="346"/>
      <c r="R306" s="346"/>
      <c r="S306" s="346"/>
      <c r="T306" s="346"/>
      <c r="U306" s="346"/>
      <c r="V306" s="346"/>
      <c r="W306" s="346"/>
      <c r="X306" s="346"/>
      <c r="Y306" s="346"/>
      <c r="Z306" s="346"/>
      <c r="AA306" s="346"/>
      <c r="AB306" s="347"/>
      <c r="AC306" s="74"/>
    </row>
    <row r="307" spans="1:66" ht="72" customHeight="1" thickBot="1">
      <c r="B307" s="73"/>
      <c r="C307" s="414"/>
      <c r="D307" s="292" t="s">
        <v>402</v>
      </c>
      <c r="E307" s="345" t="str">
        <f>【実施期間中】報告シート!P22</f>
        <v/>
      </c>
      <c r="F307" s="346"/>
      <c r="G307" s="346"/>
      <c r="H307" s="346"/>
      <c r="I307" s="346"/>
      <c r="J307" s="346"/>
      <c r="K307" s="346"/>
      <c r="L307" s="346"/>
      <c r="M307" s="346"/>
      <c r="N307" s="346"/>
      <c r="O307" s="346"/>
      <c r="P307" s="346"/>
      <c r="Q307" s="346"/>
      <c r="R307" s="346"/>
      <c r="S307" s="346"/>
      <c r="T307" s="346"/>
      <c r="U307" s="346"/>
      <c r="V307" s="346"/>
      <c r="W307" s="346"/>
      <c r="X307" s="346"/>
      <c r="Y307" s="346"/>
      <c r="Z307" s="346"/>
      <c r="AA307" s="346"/>
      <c r="AB307" s="347"/>
      <c r="AC307" s="74"/>
    </row>
    <row r="308" spans="1:66" s="67" customFormat="1" ht="45" customHeight="1">
      <c r="A308" s="63"/>
      <c r="B308" s="92"/>
      <c r="C308" s="416" t="s">
        <v>211</v>
      </c>
      <c r="D308" s="417"/>
      <c r="E308" s="668">
        <f>【実施期間中】報告シート!P27</f>
        <v>0</v>
      </c>
      <c r="F308" s="669"/>
      <c r="G308" s="669"/>
      <c r="H308" s="669"/>
      <c r="I308" s="669"/>
      <c r="J308" s="669"/>
      <c r="K308" s="669"/>
      <c r="L308" s="669"/>
      <c r="M308" s="669"/>
      <c r="N308" s="669"/>
      <c r="O308" s="669"/>
      <c r="P308" s="669"/>
      <c r="Q308" s="669"/>
      <c r="R308" s="669"/>
      <c r="S308" s="669"/>
      <c r="T308" s="669"/>
      <c r="U308" s="669"/>
      <c r="V308" s="669"/>
      <c r="W308" s="669"/>
      <c r="X308" s="669"/>
      <c r="Y308" s="669"/>
      <c r="Z308" s="669"/>
      <c r="AA308" s="669"/>
      <c r="AB308" s="670"/>
      <c r="AC308" s="95"/>
      <c r="AD308" s="63"/>
      <c r="AE308" s="63"/>
      <c r="AF308" s="63"/>
      <c r="AG308" s="63"/>
      <c r="AH308" s="63"/>
      <c r="AI308" s="63"/>
      <c r="AJ308" s="63"/>
      <c r="AK308" s="63"/>
      <c r="AL308" s="63"/>
      <c r="AM308" s="63"/>
      <c r="AN308" s="63"/>
      <c r="AO308" s="63"/>
      <c r="AP308" s="63"/>
      <c r="AQ308" s="63"/>
      <c r="AR308" s="63"/>
      <c r="AS308" s="63"/>
      <c r="AT308" s="63"/>
      <c r="AU308" s="63"/>
      <c r="AV308" s="63"/>
      <c r="AW308" s="63"/>
      <c r="AX308" s="63"/>
      <c r="AY308" s="63"/>
      <c r="AZ308" s="63"/>
      <c r="BA308" s="63"/>
      <c r="BB308" s="63"/>
      <c r="BC308" s="63"/>
      <c r="BD308" s="63"/>
      <c r="BE308" s="63"/>
      <c r="BF308" s="63"/>
      <c r="BG308" s="63"/>
      <c r="BH308" s="63"/>
      <c r="BI308" s="63"/>
      <c r="BJ308" s="63"/>
      <c r="BK308" s="63"/>
      <c r="BL308" s="63"/>
      <c r="BM308" s="63"/>
      <c r="BN308" s="63"/>
    </row>
    <row r="309" spans="1:66" s="67" customFormat="1" ht="45" customHeight="1" thickBot="1">
      <c r="A309" s="63"/>
      <c r="B309" s="92"/>
      <c r="C309" s="418"/>
      <c r="D309" s="419"/>
      <c r="E309" s="671"/>
      <c r="F309" s="672"/>
      <c r="G309" s="672"/>
      <c r="H309" s="672"/>
      <c r="I309" s="672"/>
      <c r="J309" s="672"/>
      <c r="K309" s="672"/>
      <c r="L309" s="672"/>
      <c r="M309" s="672"/>
      <c r="N309" s="672"/>
      <c r="O309" s="672"/>
      <c r="P309" s="672"/>
      <c r="Q309" s="672"/>
      <c r="R309" s="672"/>
      <c r="S309" s="672"/>
      <c r="T309" s="672"/>
      <c r="U309" s="672"/>
      <c r="V309" s="672"/>
      <c r="W309" s="672"/>
      <c r="X309" s="672"/>
      <c r="Y309" s="672"/>
      <c r="Z309" s="672"/>
      <c r="AA309" s="672"/>
      <c r="AB309" s="673"/>
      <c r="AC309" s="95"/>
      <c r="AD309" s="63"/>
      <c r="AE309" s="63"/>
      <c r="AF309" s="63"/>
      <c r="AG309" s="63"/>
      <c r="AH309" s="63"/>
      <c r="AI309" s="63"/>
      <c r="AJ309" s="63"/>
      <c r="AK309" s="63"/>
      <c r="AL309" s="63"/>
      <c r="AM309" s="63"/>
      <c r="AN309" s="63"/>
      <c r="AO309" s="63"/>
      <c r="AP309" s="63"/>
      <c r="AQ309" s="63"/>
      <c r="AR309" s="63"/>
      <c r="AS309" s="63"/>
      <c r="AT309" s="63"/>
      <c r="AU309" s="63"/>
      <c r="AV309" s="63"/>
      <c r="AW309" s="63"/>
      <c r="AX309" s="63"/>
      <c r="AY309" s="63"/>
      <c r="AZ309" s="63"/>
      <c r="BA309" s="63"/>
      <c r="BB309" s="63"/>
      <c r="BC309" s="63"/>
      <c r="BD309" s="63"/>
      <c r="BE309" s="63"/>
      <c r="BF309" s="63"/>
      <c r="BG309" s="63"/>
      <c r="BH309" s="63"/>
      <c r="BI309" s="63"/>
      <c r="BJ309" s="63"/>
      <c r="BK309" s="63"/>
      <c r="BL309" s="63"/>
      <c r="BM309" s="63"/>
      <c r="BN309" s="63"/>
    </row>
    <row r="310" spans="1:66" ht="31.35" customHeight="1" thickBot="1">
      <c r="B310" s="73"/>
      <c r="C310" s="651" t="s">
        <v>403</v>
      </c>
      <c r="D310" s="652"/>
      <c r="E310" s="674" t="str">
        <f>【実施期間中】報告シート!P23</f>
        <v/>
      </c>
      <c r="F310" s="656"/>
      <c r="G310" s="656"/>
      <c r="H310" s="656"/>
      <c r="I310" s="656"/>
      <c r="J310" s="656"/>
      <c r="K310" s="656"/>
      <c r="L310" s="656"/>
      <c r="M310" s="656"/>
      <c r="N310" s="656"/>
      <c r="O310" s="656"/>
      <c r="P310" s="656"/>
      <c r="Q310" s="656"/>
      <c r="R310" s="656"/>
      <c r="S310" s="656"/>
      <c r="T310" s="656"/>
      <c r="U310" s="656"/>
      <c r="V310" s="656"/>
      <c r="W310" s="656"/>
      <c r="X310" s="656"/>
      <c r="Y310" s="656"/>
      <c r="Z310" s="656"/>
      <c r="AA310" s="656"/>
      <c r="AB310" s="657"/>
      <c r="AC310" s="74"/>
    </row>
    <row r="311" spans="1:66" ht="31.35" customHeight="1" thickBot="1">
      <c r="B311" s="73"/>
      <c r="C311" s="405" t="s">
        <v>419</v>
      </c>
      <c r="D311" s="406"/>
      <c r="E311" s="674">
        <f>【実施期間中】報告シート!P24</f>
        <v>0</v>
      </c>
      <c r="F311" s="656"/>
      <c r="G311" s="656"/>
      <c r="H311" s="656"/>
      <c r="I311" s="656"/>
      <c r="J311" s="656"/>
      <c r="K311" s="656"/>
      <c r="L311" s="656"/>
      <c r="M311" s="656"/>
      <c r="N311" s="656"/>
      <c r="O311" s="656"/>
      <c r="P311" s="656"/>
      <c r="Q311" s="656"/>
      <c r="R311" s="656"/>
      <c r="S311" s="656"/>
      <c r="T311" s="656"/>
      <c r="U311" s="656"/>
      <c r="V311" s="656"/>
      <c r="W311" s="656"/>
      <c r="X311" s="656"/>
      <c r="Y311" s="656"/>
      <c r="Z311" s="656"/>
      <c r="AA311" s="656"/>
      <c r="AB311" s="657"/>
      <c r="AC311" s="74"/>
    </row>
    <row r="312" spans="1:66" ht="14.7" customHeight="1">
      <c r="B312" s="73"/>
      <c r="C312" s="416" t="s">
        <v>314</v>
      </c>
      <c r="D312" s="417"/>
      <c r="E312" s="658" t="s">
        <v>313</v>
      </c>
      <c r="F312" s="659"/>
      <c r="G312" s="659" t="s">
        <v>161</v>
      </c>
      <c r="H312" s="659"/>
      <c r="I312" s="396" t="s">
        <v>180</v>
      </c>
      <c r="J312" s="397"/>
      <c r="K312" s="662" t="str">
        <f>【実施期間中】報告シート!P28</f>
        <v/>
      </c>
      <c r="L312" s="662"/>
      <c r="M312" s="662"/>
      <c r="N312" s="184"/>
      <c r="O312" s="184"/>
      <c r="P312" s="183"/>
      <c r="Q312" s="183"/>
      <c r="R312" s="185"/>
      <c r="S312" s="185"/>
      <c r="T312" s="186"/>
      <c r="U312" s="187"/>
      <c r="V312" s="188"/>
      <c r="W312" s="188"/>
      <c r="X312" s="188"/>
      <c r="Y312" s="188"/>
      <c r="Z312" s="188"/>
      <c r="AA312" s="188"/>
      <c r="AB312" s="112"/>
      <c r="AC312" s="74"/>
    </row>
    <row r="313" spans="1:66" ht="14.7" customHeight="1" thickBot="1">
      <c r="B313" s="73"/>
      <c r="C313" s="410"/>
      <c r="D313" s="412"/>
      <c r="E313" s="660"/>
      <c r="F313" s="661"/>
      <c r="G313" s="663" t="s">
        <v>295</v>
      </c>
      <c r="H313" s="663"/>
      <c r="I313" s="664" t="s">
        <v>180</v>
      </c>
      <c r="J313" s="665"/>
      <c r="K313" s="666" t="str">
        <f>【実施期間中】報告シート!P29</f>
        <v/>
      </c>
      <c r="L313" s="666"/>
      <c r="M313" s="666"/>
      <c r="N313" s="212"/>
      <c r="O313" s="212"/>
      <c r="P313" s="212"/>
      <c r="Q313" s="212"/>
      <c r="R313" s="212"/>
      <c r="S313" s="212"/>
      <c r="T313" s="212"/>
      <c r="U313" s="212"/>
      <c r="V313" s="212"/>
      <c r="W313" s="212"/>
      <c r="X313" s="212"/>
      <c r="Y313" s="212"/>
      <c r="Z313" s="212"/>
      <c r="AA313" s="212"/>
      <c r="AB313" s="213"/>
      <c r="AC313" s="74"/>
    </row>
    <row r="314" spans="1:66" ht="64.95" customHeight="1" thickBot="1">
      <c r="B314" s="73"/>
      <c r="C314" s="410"/>
      <c r="D314" s="412"/>
      <c r="E314" s="358" t="s">
        <v>315</v>
      </c>
      <c r="F314" s="359"/>
      <c r="G314" s="359"/>
      <c r="H314" s="360"/>
      <c r="I314" s="667" t="str">
        <f>【実施期間中】報告シート!P31</f>
        <v/>
      </c>
      <c r="J314" s="376"/>
      <c r="K314" s="376"/>
      <c r="L314" s="376"/>
      <c r="M314" s="376"/>
      <c r="N314" s="376"/>
      <c r="O314" s="376"/>
      <c r="P314" s="376"/>
      <c r="Q314" s="376"/>
      <c r="R314" s="376"/>
      <c r="S314" s="376"/>
      <c r="T314" s="376"/>
      <c r="U314" s="376"/>
      <c r="V314" s="376"/>
      <c r="W314" s="376"/>
      <c r="X314" s="376"/>
      <c r="Y314" s="376"/>
      <c r="Z314" s="376"/>
      <c r="AA314" s="376"/>
      <c r="AB314" s="377"/>
      <c r="AC314" s="74"/>
    </row>
    <row r="315" spans="1:66" ht="14.7" customHeight="1">
      <c r="B315" s="73"/>
      <c r="C315" s="410"/>
      <c r="D315" s="412"/>
      <c r="E315" s="658" t="s">
        <v>316</v>
      </c>
      <c r="F315" s="659"/>
      <c r="G315" s="659" t="s">
        <v>161</v>
      </c>
      <c r="H315" s="659"/>
      <c r="I315" s="396" t="s">
        <v>180</v>
      </c>
      <c r="J315" s="397"/>
      <c r="K315" s="662">
        <f>【実施期間中】報告シート!P32</f>
        <v>0</v>
      </c>
      <c r="L315" s="662"/>
      <c r="M315" s="662"/>
      <c r="N315" s="214"/>
      <c r="O315" s="214"/>
      <c r="P315" s="214"/>
      <c r="Q315" s="214"/>
      <c r="R315" s="214"/>
      <c r="S315" s="214"/>
      <c r="T315" s="214"/>
      <c r="U315" s="214"/>
      <c r="V315" s="214"/>
      <c r="W315" s="214"/>
      <c r="X315" s="214"/>
      <c r="Y315" s="214"/>
      <c r="Z315" s="214"/>
      <c r="AA315" s="214"/>
      <c r="AB315" s="215"/>
      <c r="AC315" s="74"/>
    </row>
    <row r="316" spans="1:66" ht="14.7" customHeight="1" thickBot="1">
      <c r="B316" s="73"/>
      <c r="C316" s="410"/>
      <c r="D316" s="412"/>
      <c r="E316" s="660"/>
      <c r="F316" s="661"/>
      <c r="G316" s="663" t="s">
        <v>295</v>
      </c>
      <c r="H316" s="663"/>
      <c r="I316" s="664" t="s">
        <v>180</v>
      </c>
      <c r="J316" s="665"/>
      <c r="K316" s="666">
        <f>【実施期間中】報告シート!P33</f>
        <v>0</v>
      </c>
      <c r="L316" s="666"/>
      <c r="M316" s="666"/>
      <c r="N316" s="216"/>
      <c r="O316" s="216"/>
      <c r="P316" s="216"/>
      <c r="Q316" s="216"/>
      <c r="R316" s="216"/>
      <c r="S316" s="216"/>
      <c r="T316" s="216"/>
      <c r="U316" s="216"/>
      <c r="V316" s="216"/>
      <c r="W316" s="216"/>
      <c r="X316" s="216"/>
      <c r="Y316" s="216"/>
      <c r="Z316" s="216"/>
      <c r="AA316" s="216"/>
      <c r="AB316" s="217"/>
      <c r="AC316" s="74"/>
    </row>
    <row r="317" spans="1:66" ht="64.95" customHeight="1" thickBot="1">
      <c r="B317" s="73"/>
      <c r="C317" s="410"/>
      <c r="D317" s="412"/>
      <c r="E317" s="358" t="s">
        <v>145</v>
      </c>
      <c r="F317" s="359"/>
      <c r="G317" s="359"/>
      <c r="H317" s="359"/>
      <c r="I317" s="655">
        <f>【実施期間中】報告シート!P34</f>
        <v>0</v>
      </c>
      <c r="J317" s="656"/>
      <c r="K317" s="656"/>
      <c r="L317" s="656"/>
      <c r="M317" s="656"/>
      <c r="N317" s="656"/>
      <c r="O317" s="656"/>
      <c r="P317" s="656"/>
      <c r="Q317" s="656"/>
      <c r="R317" s="656"/>
      <c r="S317" s="656"/>
      <c r="T317" s="656"/>
      <c r="U317" s="656"/>
      <c r="V317" s="656"/>
      <c r="W317" s="656"/>
      <c r="X317" s="656"/>
      <c r="Y317" s="656"/>
      <c r="Z317" s="656"/>
      <c r="AA317" s="656"/>
      <c r="AB317" s="657"/>
      <c r="AC317" s="74"/>
    </row>
    <row r="318" spans="1:66" ht="64.95" customHeight="1" thickBot="1">
      <c r="B318" s="73"/>
      <c r="C318" s="418"/>
      <c r="D318" s="419"/>
      <c r="E318" s="358" t="s">
        <v>315</v>
      </c>
      <c r="F318" s="359"/>
      <c r="G318" s="359"/>
      <c r="H318" s="360"/>
      <c r="I318" s="681">
        <f>【実施期間中】報告シート!P35</f>
        <v>0</v>
      </c>
      <c r="J318" s="682"/>
      <c r="K318" s="682"/>
      <c r="L318" s="682"/>
      <c r="M318" s="682"/>
      <c r="N318" s="682"/>
      <c r="O318" s="682"/>
      <c r="P318" s="682"/>
      <c r="Q318" s="682"/>
      <c r="R318" s="682"/>
      <c r="S318" s="682"/>
      <c r="T318" s="682"/>
      <c r="U318" s="682"/>
      <c r="V318" s="682"/>
      <c r="W318" s="682"/>
      <c r="X318" s="682"/>
      <c r="Y318" s="682"/>
      <c r="Z318" s="682"/>
      <c r="AA318" s="682"/>
      <c r="AB318" s="683"/>
      <c r="AC318" s="74"/>
    </row>
    <row r="319" spans="1:66" ht="15" customHeight="1" thickBot="1">
      <c r="B319" s="73"/>
      <c r="C319" s="416" t="s">
        <v>292</v>
      </c>
      <c r="D319" s="417"/>
      <c r="E319" s="441" t="s">
        <v>313</v>
      </c>
      <c r="F319" s="441"/>
      <c r="G319" s="441"/>
      <c r="H319" s="654"/>
      <c r="I319" s="365">
        <f>別紙１_実施計画書!I243</f>
        <v>0</v>
      </c>
      <c r="J319" s="365"/>
      <c r="K319" s="365"/>
      <c r="L319" s="365"/>
      <c r="M319" s="365"/>
      <c r="N319" s="365"/>
      <c r="O319" s="76" t="s">
        <v>144</v>
      </c>
      <c r="P319" s="76"/>
      <c r="Q319" s="77"/>
      <c r="R319" s="88"/>
      <c r="S319" s="88"/>
      <c r="T319" s="88"/>
      <c r="U319" s="88"/>
      <c r="V319" s="75"/>
      <c r="W319" s="75"/>
      <c r="X319" s="77"/>
      <c r="Y319" s="77"/>
      <c r="Z319" s="77"/>
      <c r="AA319" s="77"/>
      <c r="AB319" s="78"/>
      <c r="AC319" s="74"/>
    </row>
    <row r="320" spans="1:66" ht="16.2" customHeight="1">
      <c r="B320" s="73"/>
      <c r="C320" s="410"/>
      <c r="D320" s="412"/>
      <c r="E320" s="367" t="s">
        <v>317</v>
      </c>
      <c r="F320" s="367"/>
      <c r="G320" s="367"/>
      <c r="H320" s="368"/>
      <c r="I320" s="375">
        <f>別紙１_実施計画書!I245</f>
        <v>0</v>
      </c>
      <c r="J320" s="376"/>
      <c r="K320" s="376"/>
      <c r="L320" s="376"/>
      <c r="M320" s="376"/>
      <c r="N320" s="376"/>
      <c r="O320" s="376"/>
      <c r="P320" s="376"/>
      <c r="Q320" s="376"/>
      <c r="R320" s="376"/>
      <c r="S320" s="376"/>
      <c r="T320" s="376"/>
      <c r="U320" s="376"/>
      <c r="V320" s="376"/>
      <c r="W320" s="376"/>
      <c r="X320" s="376"/>
      <c r="Y320" s="376"/>
      <c r="Z320" s="376"/>
      <c r="AA320" s="376"/>
      <c r="AB320" s="377"/>
      <c r="AC320" s="74"/>
    </row>
    <row r="321" spans="1:66" ht="16.2" customHeight="1">
      <c r="B321" s="73"/>
      <c r="C321" s="410"/>
      <c r="D321" s="412"/>
      <c r="E321" s="370"/>
      <c r="F321" s="370"/>
      <c r="G321" s="370"/>
      <c r="H321" s="371"/>
      <c r="I321" s="378"/>
      <c r="J321" s="379"/>
      <c r="K321" s="379"/>
      <c r="L321" s="379"/>
      <c r="M321" s="379"/>
      <c r="N321" s="379"/>
      <c r="O321" s="379"/>
      <c r="P321" s="379"/>
      <c r="Q321" s="379"/>
      <c r="R321" s="379"/>
      <c r="S321" s="379"/>
      <c r="T321" s="379"/>
      <c r="U321" s="379"/>
      <c r="V321" s="379"/>
      <c r="W321" s="379"/>
      <c r="X321" s="379"/>
      <c r="Y321" s="379"/>
      <c r="Z321" s="379"/>
      <c r="AA321" s="379"/>
      <c r="AB321" s="380"/>
      <c r="AC321" s="74"/>
    </row>
    <row r="322" spans="1:66" ht="16.2" customHeight="1">
      <c r="B322" s="73"/>
      <c r="C322" s="410"/>
      <c r="D322" s="412"/>
      <c r="E322" s="370"/>
      <c r="F322" s="370"/>
      <c r="G322" s="370"/>
      <c r="H322" s="371"/>
      <c r="I322" s="378"/>
      <c r="J322" s="379"/>
      <c r="K322" s="379"/>
      <c r="L322" s="379"/>
      <c r="M322" s="379"/>
      <c r="N322" s="379"/>
      <c r="O322" s="379"/>
      <c r="P322" s="379"/>
      <c r="Q322" s="379"/>
      <c r="R322" s="379"/>
      <c r="S322" s="379"/>
      <c r="T322" s="379"/>
      <c r="U322" s="379"/>
      <c r="V322" s="379"/>
      <c r="W322" s="379"/>
      <c r="X322" s="379"/>
      <c r="Y322" s="379"/>
      <c r="Z322" s="379"/>
      <c r="AA322" s="379"/>
      <c r="AB322" s="380"/>
      <c r="AC322" s="74"/>
    </row>
    <row r="323" spans="1:66" ht="16.2" customHeight="1" thickBot="1">
      <c r="B323" s="73"/>
      <c r="C323" s="410"/>
      <c r="D323" s="412"/>
      <c r="E323" s="373"/>
      <c r="F323" s="373"/>
      <c r="G323" s="373"/>
      <c r="H323" s="374"/>
      <c r="I323" s="381"/>
      <c r="J323" s="382"/>
      <c r="K323" s="382"/>
      <c r="L323" s="382"/>
      <c r="M323" s="382"/>
      <c r="N323" s="382"/>
      <c r="O323" s="382"/>
      <c r="P323" s="382"/>
      <c r="Q323" s="382"/>
      <c r="R323" s="382"/>
      <c r="S323" s="382"/>
      <c r="T323" s="382"/>
      <c r="U323" s="382"/>
      <c r="V323" s="382"/>
      <c r="W323" s="382"/>
      <c r="X323" s="382"/>
      <c r="Y323" s="382"/>
      <c r="Z323" s="382"/>
      <c r="AA323" s="382"/>
      <c r="AB323" s="383"/>
      <c r="AC323" s="74"/>
    </row>
    <row r="324" spans="1:66" ht="15.6" customHeight="1" thickBot="1">
      <c r="B324" s="73"/>
      <c r="C324" s="410"/>
      <c r="D324" s="412"/>
      <c r="E324" s="441" t="s">
        <v>318</v>
      </c>
      <c r="F324" s="441"/>
      <c r="G324" s="441"/>
      <c r="H324" s="654"/>
      <c r="I324" s="365">
        <f>【実施期間中】報告シート!P39</f>
        <v>0</v>
      </c>
      <c r="J324" s="365"/>
      <c r="K324" s="365"/>
      <c r="L324" s="365"/>
      <c r="M324" s="365"/>
      <c r="N324" s="365"/>
      <c r="O324" s="76" t="s">
        <v>144</v>
      </c>
      <c r="P324" s="76"/>
      <c r="Q324" s="77"/>
      <c r="R324" s="88"/>
      <c r="S324" s="88"/>
      <c r="T324" s="88"/>
      <c r="U324" s="88"/>
      <c r="V324" s="75"/>
      <c r="W324" s="75"/>
      <c r="X324" s="77"/>
      <c r="Y324" s="77"/>
      <c r="Z324" s="77"/>
      <c r="AA324" s="77"/>
      <c r="AB324" s="78"/>
      <c r="AC324" s="74"/>
    </row>
    <row r="325" spans="1:66" ht="64.95" customHeight="1" thickBot="1">
      <c r="B325" s="73"/>
      <c r="C325" s="410"/>
      <c r="D325" s="412"/>
      <c r="E325" s="359" t="s">
        <v>145</v>
      </c>
      <c r="F325" s="359"/>
      <c r="G325" s="359"/>
      <c r="H325" s="359"/>
      <c r="I325" s="655">
        <f>【実施期間中】報告シート!P40</f>
        <v>0</v>
      </c>
      <c r="J325" s="656"/>
      <c r="K325" s="656"/>
      <c r="L325" s="656"/>
      <c r="M325" s="656"/>
      <c r="N325" s="656"/>
      <c r="O325" s="656"/>
      <c r="P325" s="656"/>
      <c r="Q325" s="656"/>
      <c r="R325" s="656"/>
      <c r="S325" s="656"/>
      <c r="T325" s="656"/>
      <c r="U325" s="656"/>
      <c r="V325" s="656"/>
      <c r="W325" s="656"/>
      <c r="X325" s="656"/>
      <c r="Y325" s="656"/>
      <c r="Z325" s="656"/>
      <c r="AA325" s="656"/>
      <c r="AB325" s="657"/>
      <c r="AC325" s="74"/>
    </row>
    <row r="326" spans="1:66" ht="16.2" customHeight="1">
      <c r="B326" s="73"/>
      <c r="C326" s="410"/>
      <c r="D326" s="412"/>
      <c r="E326" s="366" t="s">
        <v>315</v>
      </c>
      <c r="F326" s="367"/>
      <c r="G326" s="367"/>
      <c r="H326" s="368"/>
      <c r="I326" s="376">
        <f>【実施期間中】報告シート!P41</f>
        <v>0</v>
      </c>
      <c r="J326" s="376"/>
      <c r="K326" s="376"/>
      <c r="L326" s="376"/>
      <c r="M326" s="376"/>
      <c r="N326" s="376"/>
      <c r="O326" s="376"/>
      <c r="P326" s="376"/>
      <c r="Q326" s="376"/>
      <c r="R326" s="376"/>
      <c r="S326" s="376"/>
      <c r="T326" s="376"/>
      <c r="U326" s="376"/>
      <c r="V326" s="376"/>
      <c r="W326" s="376"/>
      <c r="X326" s="376"/>
      <c r="Y326" s="376"/>
      <c r="Z326" s="376"/>
      <c r="AA326" s="376"/>
      <c r="AB326" s="377"/>
      <c r="AC326" s="74"/>
    </row>
    <row r="327" spans="1:66" ht="16.2" customHeight="1">
      <c r="B327" s="73"/>
      <c r="C327" s="410"/>
      <c r="D327" s="412"/>
      <c r="E327" s="369"/>
      <c r="F327" s="370"/>
      <c r="G327" s="370"/>
      <c r="H327" s="371"/>
      <c r="I327" s="379"/>
      <c r="J327" s="379"/>
      <c r="K327" s="379"/>
      <c r="L327" s="379"/>
      <c r="M327" s="379"/>
      <c r="N327" s="379"/>
      <c r="O327" s="379"/>
      <c r="P327" s="379"/>
      <c r="Q327" s="379"/>
      <c r="R327" s="379"/>
      <c r="S327" s="379"/>
      <c r="T327" s="379"/>
      <c r="U327" s="379"/>
      <c r="V327" s="379"/>
      <c r="W327" s="379"/>
      <c r="X327" s="379"/>
      <c r="Y327" s="379"/>
      <c r="Z327" s="379"/>
      <c r="AA327" s="379"/>
      <c r="AB327" s="380"/>
      <c r="AC327" s="74"/>
    </row>
    <row r="328" spans="1:66" ht="16.2" customHeight="1">
      <c r="B328" s="73"/>
      <c r="C328" s="410"/>
      <c r="D328" s="412"/>
      <c r="E328" s="369"/>
      <c r="F328" s="370"/>
      <c r="G328" s="370"/>
      <c r="H328" s="371"/>
      <c r="I328" s="379"/>
      <c r="J328" s="379"/>
      <c r="K328" s="379"/>
      <c r="L328" s="379"/>
      <c r="M328" s="379"/>
      <c r="N328" s="379"/>
      <c r="O328" s="379"/>
      <c r="P328" s="379"/>
      <c r="Q328" s="379"/>
      <c r="R328" s="379"/>
      <c r="S328" s="379"/>
      <c r="T328" s="379"/>
      <c r="U328" s="379"/>
      <c r="V328" s="379"/>
      <c r="W328" s="379"/>
      <c r="X328" s="379"/>
      <c r="Y328" s="379"/>
      <c r="Z328" s="379"/>
      <c r="AA328" s="379"/>
      <c r="AB328" s="380"/>
      <c r="AC328" s="74"/>
    </row>
    <row r="329" spans="1:66" ht="16.2" customHeight="1" thickBot="1">
      <c r="B329" s="73"/>
      <c r="C329" s="418"/>
      <c r="D329" s="419"/>
      <c r="E329" s="372"/>
      <c r="F329" s="373"/>
      <c r="G329" s="373"/>
      <c r="H329" s="374"/>
      <c r="I329" s="382"/>
      <c r="J329" s="382"/>
      <c r="K329" s="382"/>
      <c r="L329" s="382"/>
      <c r="M329" s="382"/>
      <c r="N329" s="382"/>
      <c r="O329" s="382"/>
      <c r="P329" s="382"/>
      <c r="Q329" s="382"/>
      <c r="R329" s="382"/>
      <c r="S329" s="382"/>
      <c r="T329" s="382"/>
      <c r="U329" s="382"/>
      <c r="V329" s="382"/>
      <c r="W329" s="382"/>
      <c r="X329" s="382"/>
      <c r="Y329" s="382"/>
      <c r="Z329" s="382"/>
      <c r="AA329" s="382"/>
      <c r="AB329" s="383"/>
      <c r="AC329" s="74"/>
    </row>
    <row r="330" spans="1:66" s="67" customFormat="1" ht="19.2" customHeight="1" thickBot="1">
      <c r="A330" s="63"/>
      <c r="B330" s="92"/>
      <c r="C330" s="676"/>
      <c r="D330" s="676"/>
      <c r="E330" s="676"/>
      <c r="F330" s="676"/>
      <c r="G330" s="676"/>
      <c r="H330" s="676"/>
      <c r="I330" s="676"/>
      <c r="J330" s="676"/>
      <c r="K330" s="676"/>
      <c r="L330" s="676"/>
      <c r="M330" s="676"/>
      <c r="N330" s="676"/>
      <c r="O330" s="676"/>
      <c r="P330" s="676"/>
      <c r="Q330" s="676"/>
      <c r="R330" s="676"/>
      <c r="S330" s="676"/>
      <c r="T330" s="676"/>
      <c r="U330" s="676"/>
      <c r="V330" s="676"/>
      <c r="W330" s="676"/>
      <c r="X330" s="676"/>
      <c r="Y330" s="676"/>
      <c r="Z330" s="676"/>
      <c r="AA330" s="137"/>
      <c r="AB330" s="137"/>
      <c r="AC330" s="95"/>
      <c r="AD330" s="63"/>
      <c r="AE330" s="63"/>
      <c r="AF330" s="63"/>
      <c r="AG330" s="63"/>
      <c r="AH330" s="63"/>
      <c r="AI330" s="63"/>
      <c r="AJ330" s="63"/>
      <c r="AK330" s="63"/>
      <c r="AL330" s="63"/>
      <c r="AM330" s="63"/>
      <c r="AN330" s="63"/>
      <c r="AO330" s="63"/>
      <c r="AP330" s="63"/>
      <c r="AQ330" s="63"/>
      <c r="AR330" s="63"/>
      <c r="AS330" s="63"/>
      <c r="AT330" s="63"/>
      <c r="AU330" s="63"/>
      <c r="AV330" s="63"/>
      <c r="AW330" s="63"/>
      <c r="AX330" s="63"/>
      <c r="AY330" s="63"/>
      <c r="AZ330" s="63"/>
      <c r="BA330" s="63"/>
      <c r="BB330" s="63"/>
      <c r="BC330" s="63"/>
      <c r="BD330" s="63"/>
      <c r="BE330" s="63"/>
      <c r="BF330" s="63"/>
      <c r="BG330" s="63"/>
      <c r="BH330" s="63"/>
      <c r="BI330" s="63"/>
      <c r="BJ330" s="63"/>
      <c r="BK330" s="63"/>
      <c r="BL330" s="63"/>
      <c r="BM330" s="63"/>
      <c r="BN330" s="63"/>
    </row>
    <row r="331" spans="1:66" s="67" customFormat="1" ht="15" customHeight="1" thickBot="1">
      <c r="A331" s="63"/>
      <c r="B331" s="92"/>
      <c r="C331" s="425" t="s">
        <v>174</v>
      </c>
      <c r="D331" s="427"/>
      <c r="E331" s="425" t="s">
        <v>175</v>
      </c>
      <c r="F331" s="426"/>
      <c r="G331" s="426"/>
      <c r="H331" s="426"/>
      <c r="I331" s="426"/>
      <c r="J331" s="426"/>
      <c r="K331" s="426"/>
      <c r="L331" s="426"/>
      <c r="M331" s="426"/>
      <c r="N331" s="426"/>
      <c r="O331" s="426"/>
      <c r="P331" s="426"/>
      <c r="Q331" s="426"/>
      <c r="R331" s="426"/>
      <c r="S331" s="426"/>
      <c r="T331" s="426"/>
      <c r="U331" s="426"/>
      <c r="V331" s="426"/>
      <c r="W331" s="426"/>
      <c r="X331" s="426"/>
      <c r="Y331" s="426"/>
      <c r="Z331" s="426"/>
      <c r="AA331" s="426"/>
      <c r="AB331" s="427"/>
      <c r="AC331" s="95"/>
      <c r="AD331" s="63"/>
      <c r="AE331" s="63"/>
      <c r="AF331" s="63"/>
      <c r="AG331" s="63"/>
      <c r="AH331" s="63"/>
      <c r="AI331" s="63"/>
      <c r="AJ331" s="63"/>
      <c r="AK331" s="63"/>
      <c r="AL331" s="63"/>
      <c r="AM331" s="63"/>
      <c r="AN331" s="63"/>
      <c r="AO331" s="63"/>
      <c r="AP331" s="63"/>
      <c r="AQ331" s="63"/>
      <c r="AR331" s="63"/>
      <c r="AS331" s="63"/>
      <c r="AT331" s="63"/>
      <c r="AU331" s="63"/>
      <c r="AV331" s="63"/>
      <c r="AW331" s="63"/>
      <c r="AX331" s="63"/>
      <c r="AY331" s="63"/>
      <c r="AZ331" s="63"/>
      <c r="BA331" s="63"/>
      <c r="BB331" s="63"/>
      <c r="BC331" s="63"/>
      <c r="BD331" s="63"/>
      <c r="BE331" s="63"/>
      <c r="BF331" s="63"/>
      <c r="BG331" s="63"/>
      <c r="BH331" s="63"/>
      <c r="BI331" s="63"/>
      <c r="BJ331" s="63"/>
      <c r="BK331" s="63"/>
      <c r="BL331" s="63"/>
      <c r="BM331" s="63"/>
      <c r="BN331" s="63"/>
    </row>
    <row r="332" spans="1:66" s="67" customFormat="1" ht="31.2" customHeight="1" thickBot="1">
      <c r="A332" s="63"/>
      <c r="B332" s="92"/>
      <c r="C332" s="105" t="s">
        <v>189</v>
      </c>
      <c r="D332" s="106" t="s">
        <v>177</v>
      </c>
      <c r="E332" s="674" t="str">
        <f>【実施期間中】報告シート!Q7</f>
        <v/>
      </c>
      <c r="F332" s="656"/>
      <c r="G332" s="656"/>
      <c r="H332" s="656"/>
      <c r="I332" s="656"/>
      <c r="J332" s="656"/>
      <c r="K332" s="656"/>
      <c r="L332" s="656"/>
      <c r="M332" s="656"/>
      <c r="N332" s="656"/>
      <c r="O332" s="656"/>
      <c r="P332" s="656"/>
      <c r="Q332" s="656"/>
      <c r="R332" s="656"/>
      <c r="S332" s="656"/>
      <c r="T332" s="656"/>
      <c r="U332" s="656"/>
      <c r="V332" s="656"/>
      <c r="W332" s="656"/>
      <c r="X332" s="656"/>
      <c r="Y332" s="656"/>
      <c r="Z332" s="656"/>
      <c r="AA332" s="656"/>
      <c r="AB332" s="657"/>
      <c r="AC332" s="95"/>
      <c r="AD332" s="63"/>
      <c r="AE332" s="63"/>
      <c r="AF332" s="63"/>
      <c r="AG332" s="63"/>
      <c r="AH332" s="63"/>
      <c r="AI332" s="63"/>
      <c r="AJ332" s="63"/>
      <c r="AK332" s="63"/>
      <c r="AL332" s="63"/>
      <c r="AM332" s="63"/>
      <c r="AN332" s="63"/>
      <c r="AO332" s="63"/>
      <c r="AP332" s="63"/>
      <c r="AQ332" s="63"/>
      <c r="AR332" s="63"/>
      <c r="AS332" s="63"/>
      <c r="AT332" s="63"/>
      <c r="AU332" s="63"/>
      <c r="AV332" s="63"/>
      <c r="AW332" s="63"/>
      <c r="AX332" s="63"/>
      <c r="AY332" s="63"/>
      <c r="AZ332" s="63"/>
      <c r="BA332" s="63"/>
      <c r="BB332" s="63"/>
      <c r="BC332" s="63"/>
      <c r="BD332" s="63"/>
      <c r="BE332" s="63"/>
      <c r="BF332" s="63"/>
      <c r="BG332" s="63"/>
      <c r="BH332" s="63"/>
      <c r="BI332" s="63"/>
      <c r="BJ332" s="63"/>
      <c r="BK332" s="63"/>
      <c r="BL332" s="63"/>
      <c r="BM332" s="63"/>
      <c r="BN332" s="63"/>
    </row>
    <row r="333" spans="1:66" s="67" customFormat="1" ht="16.8" thickBot="1">
      <c r="A333" s="63"/>
      <c r="B333" s="92"/>
      <c r="C333" s="410" t="s">
        <v>274</v>
      </c>
      <c r="D333" s="412"/>
      <c r="E333" s="675" t="s">
        <v>305</v>
      </c>
      <c r="F333" s="675"/>
      <c r="G333" s="675"/>
      <c r="H333" s="675" t="s">
        <v>306</v>
      </c>
      <c r="I333" s="675"/>
      <c r="J333" s="675"/>
      <c r="K333" s="675" t="s">
        <v>307</v>
      </c>
      <c r="L333" s="675"/>
      <c r="M333" s="675"/>
      <c r="N333" s="675" t="s">
        <v>308</v>
      </c>
      <c r="O333" s="675"/>
      <c r="P333" s="675"/>
      <c r="Q333" s="675" t="s">
        <v>309</v>
      </c>
      <c r="R333" s="675"/>
      <c r="S333" s="675"/>
      <c r="T333" s="675" t="s">
        <v>310</v>
      </c>
      <c r="U333" s="675"/>
      <c r="V333" s="675"/>
      <c r="W333" s="675" t="s">
        <v>311</v>
      </c>
      <c r="X333" s="675"/>
      <c r="Y333" s="675"/>
      <c r="Z333" s="675" t="s">
        <v>312</v>
      </c>
      <c r="AA333" s="675"/>
      <c r="AB333" s="685"/>
      <c r="AC333" s="95"/>
      <c r="AD333" s="63"/>
      <c r="AE333" s="96" t="s">
        <v>282</v>
      </c>
      <c r="AF333" s="97" t="s">
        <v>283</v>
      </c>
      <c r="AG333" s="97" t="s">
        <v>284</v>
      </c>
      <c r="AH333" s="97" t="s">
        <v>285</v>
      </c>
      <c r="AI333" s="97" t="s">
        <v>286</v>
      </c>
      <c r="AJ333" s="97" t="s">
        <v>287</v>
      </c>
      <c r="AK333" s="97" t="s">
        <v>288</v>
      </c>
      <c r="AL333" s="98" t="s">
        <v>289</v>
      </c>
      <c r="AM333" s="210"/>
      <c r="AN333" s="97"/>
      <c r="AO333" s="82"/>
      <c r="AP333" s="98"/>
      <c r="AQ333" s="96"/>
      <c r="AR333" s="97"/>
      <c r="AS333" s="97"/>
      <c r="AT333" s="97"/>
      <c r="AU333" s="97"/>
      <c r="AV333" s="97"/>
      <c r="AW333" s="97"/>
      <c r="AX333" s="97"/>
      <c r="AY333" s="97"/>
      <c r="AZ333" s="97"/>
      <c r="BA333" s="82"/>
      <c r="BB333" s="98"/>
      <c r="BC333" s="63"/>
      <c r="BD333" s="63"/>
      <c r="BE333" s="107" t="s">
        <v>25</v>
      </c>
      <c r="BF333" s="108" t="s">
        <v>27</v>
      </c>
      <c r="BG333" s="109" t="s">
        <v>26</v>
      </c>
      <c r="BH333" s="63"/>
      <c r="BI333" s="63"/>
      <c r="BJ333" s="63"/>
      <c r="BK333" s="63"/>
      <c r="BL333" s="63"/>
      <c r="BM333" s="63"/>
      <c r="BN333" s="63"/>
    </row>
    <row r="334" spans="1:66" s="67" customFormat="1" ht="19.2" customHeight="1" thickBot="1">
      <c r="A334" s="63"/>
      <c r="B334" s="92"/>
      <c r="C334" s="410"/>
      <c r="D334" s="412"/>
      <c r="E334" s="675"/>
      <c r="F334" s="675"/>
      <c r="G334" s="675"/>
      <c r="H334" s="675"/>
      <c r="I334" s="675"/>
      <c r="J334" s="675"/>
      <c r="K334" s="675"/>
      <c r="L334" s="675"/>
      <c r="M334" s="675"/>
      <c r="N334" s="675"/>
      <c r="O334" s="675"/>
      <c r="P334" s="675"/>
      <c r="Q334" s="675"/>
      <c r="R334" s="675"/>
      <c r="S334" s="675"/>
      <c r="T334" s="675"/>
      <c r="U334" s="675"/>
      <c r="V334" s="675"/>
      <c r="W334" s="675"/>
      <c r="X334" s="675"/>
      <c r="Y334" s="675"/>
      <c r="Z334" s="675"/>
      <c r="AA334" s="675"/>
      <c r="AB334" s="685"/>
      <c r="AC334" s="95"/>
      <c r="AD334" s="63"/>
      <c r="AE334" s="99" t="s">
        <v>253</v>
      </c>
      <c r="AF334" s="100" t="s">
        <v>254</v>
      </c>
      <c r="AG334" s="100" t="s">
        <v>276</v>
      </c>
      <c r="AH334" s="100" t="s">
        <v>277</v>
      </c>
      <c r="AI334" s="100" t="s">
        <v>278</v>
      </c>
      <c r="AJ334" s="101" t="s">
        <v>258</v>
      </c>
      <c r="AK334" s="100" t="s">
        <v>280</v>
      </c>
      <c r="AL334" s="103" t="s">
        <v>281</v>
      </c>
      <c r="AM334" s="211"/>
      <c r="AN334" s="102"/>
      <c r="AO334" s="102"/>
      <c r="AP334" s="103"/>
      <c r="AQ334" s="99"/>
      <c r="AR334" s="100"/>
      <c r="AS334" s="100"/>
      <c r="AT334" s="100"/>
      <c r="AU334" s="100"/>
      <c r="AV334" s="101"/>
      <c r="AW334" s="100"/>
      <c r="AX334" s="100"/>
      <c r="AY334" s="101"/>
      <c r="AZ334" s="102"/>
      <c r="BA334" s="102"/>
      <c r="BB334" s="103"/>
      <c r="BC334" s="63"/>
      <c r="BD334" s="63"/>
      <c r="BE334" s="104" t="e">
        <f ca="1">IF(COUNTIFS(【実施期間中】報告シート!#REF!,別紙１_実施報告書!BE333,OFFSET(【実施期間中】報告シート!#REF!,,MATCH(別紙１_実施報告書!$C332,【実施期間中】報告シート!$H$5:$V$5,0)+1,3,1),1),1,0)</f>
        <v>#REF!</v>
      </c>
      <c r="BF334" s="104" t="e">
        <f ca="1">IF(COUNTIFS(【実施期間中】報告シート!#REF!,別紙１_実施報告書!BF333,OFFSET(【実施期間中】報告シート!#REF!,,MATCH(別紙１_実施報告書!$C332,【実施期間中】報告シート!$H$5:$V$5,0)+1,3,1),1),1,0)</f>
        <v>#REF!</v>
      </c>
      <c r="BG334" s="104" t="e">
        <f ca="1">IF(COUNTIFS(【実施期間中】報告シート!#REF!,別紙１_実施報告書!BG333,OFFSET(【実施期間中】報告シート!#REF!,,MATCH(別紙１_実施報告書!$C332,【実施期間中】報告シート!$H$5:$V$5,0)+1,3,1),1),1,0)</f>
        <v>#REF!</v>
      </c>
      <c r="BH334" s="63">
        <f ca="1">COUNTIFS($BE334:$BG334,1)</f>
        <v>0</v>
      </c>
      <c r="BI334" s="63"/>
      <c r="BJ334" s="63"/>
      <c r="BK334" s="63"/>
      <c r="BL334" s="63"/>
      <c r="BM334" s="63"/>
      <c r="BN334" s="63"/>
    </row>
    <row r="335" spans="1:66" s="67" customFormat="1" ht="17.7" customHeight="1" thickBot="1">
      <c r="A335" s="63"/>
      <c r="B335" s="92"/>
      <c r="C335" s="410"/>
      <c r="D335" s="412"/>
      <c r="E335" s="677"/>
      <c r="F335" s="678"/>
      <c r="G335" s="679"/>
      <c r="H335" s="680"/>
      <c r="I335" s="678"/>
      <c r="J335" s="679"/>
      <c r="K335" s="680"/>
      <c r="L335" s="678"/>
      <c r="M335" s="679"/>
      <c r="N335" s="680"/>
      <c r="O335" s="678"/>
      <c r="P335" s="679"/>
      <c r="Q335" s="680"/>
      <c r="R335" s="678"/>
      <c r="S335" s="679"/>
      <c r="T335" s="680"/>
      <c r="U335" s="678"/>
      <c r="V335" s="679"/>
      <c r="W335" s="680"/>
      <c r="X335" s="678"/>
      <c r="Y335" s="679"/>
      <c r="Z335" s="680"/>
      <c r="AA335" s="678"/>
      <c r="AB335" s="684"/>
      <c r="AC335" s="95"/>
      <c r="AD335" s="63"/>
      <c r="AE335" s="110">
        <f ca="1">IF(COUNTIFS(【実施期間中】報告シート!$E$8:$E$15,別紙１_実施報告書!AE333,OFFSET(【実施期間中】報告シート!$F$8,,MATCH(別紙１_実施報告書!$C332,【実施期間中】報告シート!$H$5:$V$5,0)+1,8,1),1),1,0)</f>
        <v>0</v>
      </c>
      <c r="AF335" s="110">
        <f ca="1">IF(COUNTIFS(【実施期間中】報告シート!$E$8:$E$15,別紙１_実施報告書!AF333,OFFSET(【実施期間中】報告シート!$F$8,,MATCH(別紙１_実施報告書!$C332,【実施期間中】報告シート!$H$5:$V$5,0)+1,8,1),1),1,0)</f>
        <v>0</v>
      </c>
      <c r="AG335" s="110">
        <f ca="1">IF(COUNTIFS(【実施期間中】報告シート!$E$8:$E$15,別紙１_実施報告書!AG333,OFFSET(【実施期間中】報告シート!$F$8,,MATCH(別紙１_実施報告書!$C332,【実施期間中】報告シート!$H$5:$V$5,0)+1,8,1),1),1,0)</f>
        <v>0</v>
      </c>
      <c r="AH335" s="110">
        <f ca="1">IF(COUNTIFS(【実施期間中】報告シート!$E$8:$E$15,別紙１_実施報告書!AH333,OFFSET(【実施期間中】報告シート!$F$8,,MATCH(別紙１_実施報告書!$C332,【実施期間中】報告シート!$H$5:$V$5,0)+1,8,1),1),1,0)</f>
        <v>0</v>
      </c>
      <c r="AI335" s="110">
        <f ca="1">IF(COUNTIFS(【実施期間中】報告シート!$E$8:$E$15,別紙１_実施報告書!AI333,OFFSET(【実施期間中】報告シート!$F$8,,MATCH(別紙１_実施報告書!$C332,【実施期間中】報告シート!$H$5:$V$5,0)+1,8,1),1),1,0)</f>
        <v>0</v>
      </c>
      <c r="AJ335" s="110">
        <f ca="1">IF(COUNTIFS(【実施期間中】報告シート!$E$8:$E$15,別紙１_実施報告書!AJ333,OFFSET(【実施期間中】報告シート!$F$8,,MATCH(別紙１_実施報告書!$C332,【実施期間中】報告シート!$H$5:$V$5,0)+1,8,1),1),1,0)</f>
        <v>0</v>
      </c>
      <c r="AK335" s="110">
        <f ca="1">IF(COUNTIFS(【実施期間中】報告シート!$E$8:$E$15,別紙１_実施報告書!AK333,OFFSET(【実施期間中】報告シート!$F$8,,MATCH(別紙１_実施報告書!$C332,【実施期間中】報告シート!$H$5:$V$5,0)+1,8,1),1),1,0)</f>
        <v>0</v>
      </c>
      <c r="AL335" s="110">
        <f ca="1">IF(COUNTIFS(【実施期間中】報告シート!$E$8:$E$15,別紙１_実施報告書!AL333,OFFSET(【実施期間中】報告シート!$F$8,,MATCH(別紙１_実施報告書!$C332,【実施期間中】報告シート!$H$5:$V$5,0)+1,8,1),1),1,0)</f>
        <v>0</v>
      </c>
      <c r="AM335" s="110" t="e">
        <f ca="1">IF(COUNTIFS(【実施期間中】報告シート!$E$8:$E$15,別紙１_実施報告書!AM333,OFFSET(【実施期間中】報告シート!$F$8,,MATCH(別紙１_実施報告書!$C332,【実施期間中】報告シート!$H$5:$V$5,0)+1,13,1),1),1,0)</f>
        <v>#VALUE!</v>
      </c>
      <c r="AN335" s="110" t="e">
        <f ca="1">IF(COUNTIFS(【実施期間中】報告シート!$E$8:$E$15,別紙１_実施報告書!AN333,OFFSET(【実施期間中】報告シート!$F$8,,MATCH(別紙１_実施報告書!$C332,【実施期間中】報告シート!$H$5:$V$5,0)+1,13,1),1),1,0)</f>
        <v>#VALUE!</v>
      </c>
      <c r="AO335" s="110" t="e">
        <f ca="1">IF(COUNTIFS(【実施期間中】報告シート!$E$8:$E$15,別紙１_実施報告書!AO333,OFFSET(【実施期間中】報告シート!$F$8,,MATCH(別紙１_実施報告書!$C332,【実施期間中】報告シート!$H$5:$V$5,0)+1,13,1),1),1,0)</f>
        <v>#VALUE!</v>
      </c>
      <c r="AP335" s="110" t="e">
        <f ca="1">IF(COUNTIFS(【実施期間中】報告シート!$E$8:$E$15,別紙１_実施報告書!AP333,OFFSET(【実施期間中】報告シート!$F$8,,MATCH(別紙１_実施報告書!$C332,【実施期間中】報告シート!$H$5:$V$5,0)+1,13,1),1),1,0)</f>
        <v>#VALUE!</v>
      </c>
      <c r="AQ335" s="110" t="e">
        <f ca="1">IF(COUNTIFS(【実施期間中】報告シート!$E$8:$E$15,別紙１_実施報告書!AQ333,OFFSET(【実施期間中】報告シート!$F$8,,MATCH(別紙１_実施報告書!$C332,【実施期間中】報告シート!$H$5:$V$5,0)+1,13,1),1),1,0)</f>
        <v>#VALUE!</v>
      </c>
      <c r="AR335" s="110" t="e">
        <f ca="1">IF(COUNTIFS(【実施期間中】報告シート!$E$8:$E$15,別紙１_実施報告書!AR333,OFFSET(【実施期間中】報告シート!$F$8,,MATCH(別紙１_実施報告書!$C332,【実施期間中】報告シート!$H$5:$V$5,0)+1,13,1),1),1,0)</f>
        <v>#VALUE!</v>
      </c>
      <c r="AS335" s="110" t="e">
        <f ca="1">IF(COUNTIFS(【実施期間中】報告シート!$E$8:$E$15,別紙１_実施報告書!AS333,OFFSET(【実施期間中】報告シート!$F$8,,MATCH(別紙１_実施報告書!$C332,【実施期間中】報告シート!$H$5:$V$5,0)+1,13,1),1),1,0)</f>
        <v>#VALUE!</v>
      </c>
      <c r="AT335" s="110" t="e">
        <f ca="1">IF(COUNTIFS(【実施期間中】報告シート!$E$8:$E$15,別紙１_実施報告書!AT333,OFFSET(【実施期間中】報告シート!$F$8,,MATCH(別紙１_実施報告書!$C332,【実施期間中】報告シート!$H$5:$V$5,0)+1,13,1),1),1,0)</f>
        <v>#VALUE!</v>
      </c>
      <c r="AU335" s="110" t="e">
        <f ca="1">IF(COUNTIFS(【実施期間中】報告シート!$E$8:$E$15,別紙１_実施報告書!AU333,OFFSET(【実施期間中】報告シート!$F$8,,MATCH(別紙１_実施報告書!$C332,【実施期間中】報告シート!$H$5:$V$5,0)+1,13,1),1),1,0)</f>
        <v>#VALUE!</v>
      </c>
      <c r="AV335" s="110" t="e">
        <f ca="1">IF(COUNTIFS(【実施期間中】報告シート!$E$8:$E$15,別紙１_実施報告書!AV333,OFFSET(【実施期間中】報告シート!$F$8,,MATCH(別紙１_実施報告書!$C332,【実施期間中】報告シート!$H$5:$V$5,0)+1,13,1),1),1,0)</f>
        <v>#VALUE!</v>
      </c>
      <c r="AW335" s="110" t="e">
        <f ca="1">IF(COUNTIFS(【実施期間中】報告シート!$E$8:$E$15,別紙１_実施報告書!AW333,OFFSET(【実施期間中】報告シート!$F$8,,MATCH(別紙１_実施報告書!$C332,【実施期間中】報告シート!$H$5:$V$5,0)+1,13,1),1),1,0)</f>
        <v>#VALUE!</v>
      </c>
      <c r="AX335" s="110" t="e">
        <f ca="1">IF(COUNTIFS(【実施期間中】報告シート!$E$8:$E$15,別紙１_実施報告書!AX333,OFFSET(【実施期間中】報告シート!$F$8,,MATCH(別紙１_実施報告書!$C332,【実施期間中】報告シート!$H$5:$V$5,0)+1,13,1),1),1,0)</f>
        <v>#VALUE!</v>
      </c>
      <c r="AY335" s="110" t="e">
        <f ca="1">IF(COUNTIFS(【実施期間中】報告シート!$E$8:$E$15,別紙１_実施報告書!AY333,OFFSET(【実施期間中】報告シート!$F$8,,MATCH(別紙１_実施報告書!$C332,【実施期間中】報告シート!$H$5:$V$5,0)+1,13,1),1),1,0)</f>
        <v>#VALUE!</v>
      </c>
      <c r="AZ335" s="110" t="e">
        <f ca="1">IF(COUNTIFS(【実施期間中】報告シート!$E$8:$E$15,別紙１_実施報告書!AZ333,OFFSET(【実施期間中】報告シート!$F$8,,MATCH(別紙１_実施報告書!$C332,【実施期間中】報告シート!$H$5:$V$5,0)+1,13,1),1),1,0)</f>
        <v>#VALUE!</v>
      </c>
      <c r="BA335" s="110" t="e">
        <f ca="1">IF(COUNTIFS(【実施期間中】報告シート!$E$8:$E$15,別紙１_実施報告書!BA333,OFFSET(【実施期間中】報告シート!$F$8,,MATCH(別紙１_実施報告書!$C332,【実施期間中】報告シート!$H$5:$V$5,0)+1,13,1),1),1,0)</f>
        <v>#VALUE!</v>
      </c>
      <c r="BB335" s="110" t="e">
        <f ca="1">IF(COUNTIFS(【実施期間中】報告シート!$E$8:$E$15,別紙１_実施報告書!BB333,OFFSET(【実施期間中】報告シート!$F$8,,MATCH(別紙１_実施報告書!$C332,【実施期間中】報告シート!$H$5:$V$5,0)+1,13,1),1),1,0)</f>
        <v>#VALUE!</v>
      </c>
      <c r="BC335" s="67">
        <f ca="1">COUNTIFS($AE335:$BB335,1)</f>
        <v>0</v>
      </c>
      <c r="BD335" s="63"/>
      <c r="BE335" s="63"/>
      <c r="BF335" s="63"/>
      <c r="BG335" s="63"/>
      <c r="BH335" s="63"/>
      <c r="BI335" s="63"/>
      <c r="BJ335" s="63"/>
      <c r="BK335" s="63"/>
      <c r="BL335" s="63"/>
      <c r="BM335" s="63"/>
      <c r="BN335" s="63"/>
    </row>
    <row r="336" spans="1:66" s="67" customFormat="1" ht="16.8" thickBot="1">
      <c r="A336" s="63"/>
      <c r="B336" s="92"/>
      <c r="C336" s="416" t="s">
        <v>178</v>
      </c>
      <c r="D336" s="417"/>
      <c r="E336" s="721" t="str">
        <f>【実施期間中】報告シート!Q16</f>
        <v/>
      </c>
      <c r="F336" s="712"/>
      <c r="G336" s="712"/>
      <c r="H336" s="712"/>
      <c r="I336" s="712"/>
      <c r="J336" s="712"/>
      <c r="K336" s="712"/>
      <c r="L336" s="712"/>
      <c r="M336" s="712"/>
      <c r="N336" s="712"/>
      <c r="O336" s="689" t="s">
        <v>14</v>
      </c>
      <c r="P336" s="689"/>
      <c r="Q336" s="689"/>
      <c r="R336" s="689"/>
      <c r="S336" s="712" t="str">
        <f>【実施期間中】報告シート!Q18</f>
        <v/>
      </c>
      <c r="T336" s="712"/>
      <c r="U336" s="712"/>
      <c r="V336" s="712"/>
      <c r="W336" s="712"/>
      <c r="X336" s="712"/>
      <c r="Y336" s="712"/>
      <c r="Z336" s="712"/>
      <c r="AA336" s="712"/>
      <c r="AB336" s="713"/>
      <c r="AC336" s="95"/>
      <c r="AD336" s="63"/>
      <c r="AE336" s="63"/>
      <c r="AF336" s="63"/>
      <c r="AG336" s="63"/>
      <c r="AH336" s="63"/>
      <c r="AI336" s="63"/>
      <c r="AJ336" s="63"/>
      <c r="AK336" s="63"/>
      <c r="AL336" s="63"/>
      <c r="AM336" s="63"/>
      <c r="AN336" s="63"/>
      <c r="AO336" s="63"/>
      <c r="AP336" s="63"/>
      <c r="AQ336" s="63"/>
      <c r="AR336" s="63"/>
      <c r="AS336" s="63"/>
      <c r="AT336" s="63"/>
      <c r="AU336" s="63"/>
      <c r="AV336" s="63"/>
      <c r="AW336" s="63"/>
      <c r="AX336" s="63"/>
      <c r="AY336" s="63"/>
      <c r="AZ336" s="63"/>
      <c r="BA336" s="63"/>
      <c r="BB336" s="63"/>
      <c r="BC336" s="63"/>
      <c r="BD336" s="63"/>
      <c r="BE336" s="63"/>
      <c r="BF336" s="63"/>
      <c r="BG336" s="63"/>
      <c r="BH336" s="63"/>
      <c r="BI336" s="63"/>
      <c r="BJ336" s="63"/>
      <c r="BK336" s="63"/>
      <c r="BL336" s="63"/>
      <c r="BM336" s="63"/>
      <c r="BN336" s="63"/>
    </row>
    <row r="337" spans="1:66" s="67" customFormat="1" ht="45" customHeight="1" thickBot="1">
      <c r="A337" s="63"/>
      <c r="B337" s="92"/>
      <c r="C337" s="405" t="s">
        <v>406</v>
      </c>
      <c r="D337" s="406"/>
      <c r="E337" s="715" t="str">
        <f>【実施期間中】報告シート!Q19</f>
        <v/>
      </c>
      <c r="F337" s="716"/>
      <c r="G337" s="716"/>
      <c r="H337" s="716"/>
      <c r="I337" s="716"/>
      <c r="J337" s="716"/>
      <c r="K337" s="716"/>
      <c r="L337" s="716"/>
      <c r="M337" s="716"/>
      <c r="N337" s="716"/>
      <c r="O337" s="716"/>
      <c r="P337" s="716"/>
      <c r="Q337" s="716"/>
      <c r="R337" s="716"/>
      <c r="S337" s="716"/>
      <c r="T337" s="716"/>
      <c r="U337" s="716"/>
      <c r="V337" s="716"/>
      <c r="W337" s="716"/>
      <c r="X337" s="716"/>
      <c r="Y337" s="716"/>
      <c r="Z337" s="716"/>
      <c r="AA337" s="716"/>
      <c r="AB337" s="717"/>
      <c r="AC337" s="95"/>
      <c r="AD337" s="63"/>
      <c r="AE337" s="63"/>
      <c r="AF337" s="63"/>
      <c r="AG337" s="63"/>
      <c r="AH337" s="63"/>
      <c r="AI337" s="63"/>
      <c r="AJ337" s="63"/>
      <c r="AK337" s="63"/>
      <c r="AL337" s="63"/>
      <c r="AM337" s="63"/>
      <c r="AN337" s="63"/>
      <c r="AO337" s="63"/>
      <c r="AP337" s="63"/>
      <c r="AQ337" s="63"/>
      <c r="AR337" s="63"/>
      <c r="AS337" s="63"/>
      <c r="AT337" s="63"/>
      <c r="AU337" s="63"/>
      <c r="AV337" s="63"/>
      <c r="AW337" s="63"/>
      <c r="AX337" s="63"/>
      <c r="AY337" s="63"/>
      <c r="AZ337" s="63"/>
      <c r="BA337" s="63"/>
      <c r="BB337" s="63"/>
      <c r="BC337" s="63"/>
      <c r="BD337" s="63"/>
      <c r="BE337" s="63"/>
      <c r="BF337" s="63"/>
      <c r="BG337" s="63"/>
      <c r="BH337" s="63"/>
      <c r="BI337" s="63"/>
      <c r="BJ337" s="63"/>
      <c r="BK337" s="63"/>
      <c r="BL337" s="63"/>
      <c r="BM337" s="63"/>
      <c r="BN337" s="63"/>
    </row>
    <row r="338" spans="1:66" s="67" customFormat="1" ht="90" customHeight="1" thickBot="1">
      <c r="A338" s="63"/>
      <c r="B338" s="92"/>
      <c r="C338" s="405" t="s">
        <v>179</v>
      </c>
      <c r="D338" s="406"/>
      <c r="E338" s="345" t="str">
        <f>【実施期間中】報告シート!Q20</f>
        <v/>
      </c>
      <c r="F338" s="346"/>
      <c r="G338" s="346"/>
      <c r="H338" s="346"/>
      <c r="I338" s="346"/>
      <c r="J338" s="346"/>
      <c r="K338" s="346"/>
      <c r="L338" s="346"/>
      <c r="M338" s="346"/>
      <c r="N338" s="346"/>
      <c r="O338" s="346"/>
      <c r="P338" s="346"/>
      <c r="Q338" s="346"/>
      <c r="R338" s="346"/>
      <c r="S338" s="346"/>
      <c r="T338" s="346"/>
      <c r="U338" s="346"/>
      <c r="V338" s="346"/>
      <c r="W338" s="346"/>
      <c r="X338" s="346"/>
      <c r="Y338" s="346"/>
      <c r="Z338" s="346"/>
      <c r="AA338" s="346"/>
      <c r="AB338" s="347"/>
      <c r="AC338" s="95"/>
      <c r="AD338" s="63"/>
      <c r="AE338" s="63"/>
      <c r="AF338" s="63"/>
      <c r="AG338" s="63"/>
      <c r="AH338" s="63"/>
      <c r="AI338" s="63"/>
      <c r="AJ338" s="63"/>
      <c r="AK338" s="63"/>
      <c r="AL338" s="63"/>
      <c r="AM338" s="63"/>
      <c r="AN338" s="63"/>
      <c r="AO338" s="63"/>
      <c r="AP338" s="63"/>
      <c r="AQ338" s="63"/>
      <c r="AR338" s="63"/>
      <c r="AS338" s="63"/>
      <c r="AT338" s="63"/>
      <c r="AU338" s="63"/>
      <c r="AV338" s="63"/>
      <c r="AW338" s="63"/>
      <c r="AX338" s="63"/>
      <c r="AY338" s="63"/>
      <c r="AZ338" s="63"/>
      <c r="BA338" s="63"/>
      <c r="BB338" s="63"/>
      <c r="BC338" s="63"/>
      <c r="BD338" s="63"/>
      <c r="BE338" s="63"/>
      <c r="BF338" s="63"/>
      <c r="BG338" s="63"/>
      <c r="BH338" s="63"/>
      <c r="BI338" s="63"/>
      <c r="BJ338" s="63"/>
      <c r="BK338" s="63"/>
      <c r="BL338" s="63"/>
      <c r="BM338" s="63"/>
      <c r="BN338" s="63"/>
    </row>
    <row r="339" spans="1:66" ht="40.049999999999997" customHeight="1" thickBot="1">
      <c r="B339" s="73"/>
      <c r="C339" s="413" t="s">
        <v>414</v>
      </c>
      <c r="D339" s="291" t="s">
        <v>401</v>
      </c>
      <c r="E339" s="345" t="str">
        <f>【実施期間中】報告シート!Q21</f>
        <v/>
      </c>
      <c r="F339" s="346"/>
      <c r="G339" s="346"/>
      <c r="H339" s="346"/>
      <c r="I339" s="346"/>
      <c r="J339" s="346"/>
      <c r="K339" s="346"/>
      <c r="L339" s="346"/>
      <c r="M339" s="346"/>
      <c r="N339" s="346"/>
      <c r="O339" s="346"/>
      <c r="P339" s="346"/>
      <c r="Q339" s="346"/>
      <c r="R339" s="346"/>
      <c r="S339" s="346"/>
      <c r="T339" s="346"/>
      <c r="U339" s="346"/>
      <c r="V339" s="346"/>
      <c r="W339" s="346"/>
      <c r="X339" s="346"/>
      <c r="Y339" s="346"/>
      <c r="Z339" s="346"/>
      <c r="AA339" s="346"/>
      <c r="AB339" s="347"/>
      <c r="AC339" s="74"/>
    </row>
    <row r="340" spans="1:66" ht="72" customHeight="1" thickBot="1">
      <c r="B340" s="73"/>
      <c r="C340" s="414"/>
      <c r="D340" s="292" t="s">
        <v>402</v>
      </c>
      <c r="E340" s="345" t="str">
        <f>【実施期間中】報告シート!Q22</f>
        <v/>
      </c>
      <c r="F340" s="346"/>
      <c r="G340" s="346"/>
      <c r="H340" s="346"/>
      <c r="I340" s="346"/>
      <c r="J340" s="346"/>
      <c r="K340" s="346"/>
      <c r="L340" s="346"/>
      <c r="M340" s="346"/>
      <c r="N340" s="346"/>
      <c r="O340" s="346"/>
      <c r="P340" s="346"/>
      <c r="Q340" s="346"/>
      <c r="R340" s="346"/>
      <c r="S340" s="346"/>
      <c r="T340" s="346"/>
      <c r="U340" s="346"/>
      <c r="V340" s="346"/>
      <c r="W340" s="346"/>
      <c r="X340" s="346"/>
      <c r="Y340" s="346"/>
      <c r="Z340" s="346"/>
      <c r="AA340" s="346"/>
      <c r="AB340" s="347"/>
      <c r="AC340" s="74"/>
    </row>
    <row r="341" spans="1:66" s="67" customFormat="1" ht="45" customHeight="1">
      <c r="A341" s="63"/>
      <c r="B341" s="92"/>
      <c r="C341" s="416" t="s">
        <v>211</v>
      </c>
      <c r="D341" s="417"/>
      <c r="E341" s="668">
        <f>【実施期間中】報告シート!Q27</f>
        <v>0</v>
      </c>
      <c r="F341" s="669"/>
      <c r="G341" s="669"/>
      <c r="H341" s="669"/>
      <c r="I341" s="669"/>
      <c r="J341" s="669"/>
      <c r="K341" s="669"/>
      <c r="L341" s="669"/>
      <c r="M341" s="669"/>
      <c r="N341" s="669"/>
      <c r="O341" s="669"/>
      <c r="P341" s="669"/>
      <c r="Q341" s="669"/>
      <c r="R341" s="669"/>
      <c r="S341" s="669"/>
      <c r="T341" s="669"/>
      <c r="U341" s="669"/>
      <c r="V341" s="669"/>
      <c r="W341" s="669"/>
      <c r="X341" s="669"/>
      <c r="Y341" s="669"/>
      <c r="Z341" s="669"/>
      <c r="AA341" s="669"/>
      <c r="AB341" s="670"/>
      <c r="AC341" s="95"/>
      <c r="AD341" s="63"/>
      <c r="AE341" s="63"/>
      <c r="AF341" s="63"/>
      <c r="AG341" s="63"/>
      <c r="AH341" s="63"/>
      <c r="AI341" s="63"/>
      <c r="AJ341" s="63"/>
      <c r="AK341" s="63"/>
      <c r="AL341" s="63"/>
      <c r="AM341" s="63"/>
      <c r="AN341" s="63"/>
      <c r="AO341" s="63"/>
      <c r="AP341" s="63"/>
      <c r="AQ341" s="63"/>
      <c r="AR341" s="63"/>
      <c r="AS341" s="63"/>
      <c r="AT341" s="63"/>
      <c r="AU341" s="63"/>
      <c r="AV341" s="63"/>
      <c r="AW341" s="63"/>
      <c r="AX341" s="63"/>
      <c r="AY341" s="63"/>
      <c r="AZ341" s="63"/>
      <c r="BA341" s="63"/>
      <c r="BB341" s="63"/>
      <c r="BC341" s="63"/>
      <c r="BD341" s="63"/>
      <c r="BE341" s="63"/>
      <c r="BF341" s="63"/>
      <c r="BG341" s="63"/>
      <c r="BH341" s="63"/>
      <c r="BI341" s="63"/>
      <c r="BJ341" s="63"/>
      <c r="BK341" s="63"/>
      <c r="BL341" s="63"/>
      <c r="BM341" s="63"/>
      <c r="BN341" s="63"/>
    </row>
    <row r="342" spans="1:66" s="67" customFormat="1" ht="45" customHeight="1" thickBot="1">
      <c r="A342" s="63"/>
      <c r="B342" s="92"/>
      <c r="C342" s="418"/>
      <c r="D342" s="419"/>
      <c r="E342" s="671"/>
      <c r="F342" s="672"/>
      <c r="G342" s="672"/>
      <c r="H342" s="672"/>
      <c r="I342" s="672"/>
      <c r="J342" s="672"/>
      <c r="K342" s="672"/>
      <c r="L342" s="672"/>
      <c r="M342" s="672"/>
      <c r="N342" s="672"/>
      <c r="O342" s="672"/>
      <c r="P342" s="672"/>
      <c r="Q342" s="672"/>
      <c r="R342" s="672"/>
      <c r="S342" s="672"/>
      <c r="T342" s="672"/>
      <c r="U342" s="672"/>
      <c r="V342" s="672"/>
      <c r="W342" s="672"/>
      <c r="X342" s="672"/>
      <c r="Y342" s="672"/>
      <c r="Z342" s="672"/>
      <c r="AA342" s="672"/>
      <c r="AB342" s="673"/>
      <c r="AC342" s="95"/>
      <c r="AD342" s="63"/>
      <c r="AE342" s="63"/>
      <c r="AF342" s="63"/>
      <c r="AG342" s="63"/>
      <c r="AH342" s="63"/>
      <c r="AI342" s="63"/>
      <c r="AJ342" s="63"/>
      <c r="AK342" s="63"/>
      <c r="AL342" s="63"/>
      <c r="AM342" s="63"/>
      <c r="AN342" s="63"/>
      <c r="AO342" s="63"/>
      <c r="AP342" s="63"/>
      <c r="AQ342" s="63"/>
      <c r="AR342" s="63"/>
      <c r="AS342" s="63"/>
      <c r="AT342" s="63"/>
      <c r="AU342" s="63"/>
      <c r="AV342" s="63"/>
      <c r="AW342" s="63"/>
      <c r="AX342" s="63"/>
      <c r="AY342" s="63"/>
      <c r="AZ342" s="63"/>
      <c r="BA342" s="63"/>
      <c r="BB342" s="63"/>
      <c r="BC342" s="63"/>
      <c r="BD342" s="63"/>
      <c r="BE342" s="63"/>
      <c r="BF342" s="63"/>
      <c r="BG342" s="63"/>
      <c r="BH342" s="63"/>
      <c r="BI342" s="63"/>
      <c r="BJ342" s="63"/>
      <c r="BK342" s="63"/>
      <c r="BL342" s="63"/>
      <c r="BM342" s="63"/>
      <c r="BN342" s="63"/>
    </row>
    <row r="343" spans="1:66" ht="31.35" customHeight="1" thickBot="1">
      <c r="B343" s="73"/>
      <c r="C343" s="651" t="s">
        <v>403</v>
      </c>
      <c r="D343" s="652"/>
      <c r="E343" s="674" t="str">
        <f>【実施期間中】報告シート!Q23</f>
        <v/>
      </c>
      <c r="F343" s="656"/>
      <c r="G343" s="656"/>
      <c r="H343" s="656"/>
      <c r="I343" s="656"/>
      <c r="J343" s="656"/>
      <c r="K343" s="656"/>
      <c r="L343" s="656"/>
      <c r="M343" s="656"/>
      <c r="N343" s="656"/>
      <c r="O343" s="656"/>
      <c r="P343" s="656"/>
      <c r="Q343" s="656"/>
      <c r="R343" s="656"/>
      <c r="S343" s="656"/>
      <c r="T343" s="656"/>
      <c r="U343" s="656"/>
      <c r="V343" s="656"/>
      <c r="W343" s="656"/>
      <c r="X343" s="656"/>
      <c r="Y343" s="656"/>
      <c r="Z343" s="656"/>
      <c r="AA343" s="656"/>
      <c r="AB343" s="657"/>
      <c r="AC343" s="74"/>
    </row>
    <row r="344" spans="1:66" ht="31.35" customHeight="1" thickBot="1">
      <c r="B344" s="73"/>
      <c r="C344" s="405" t="s">
        <v>419</v>
      </c>
      <c r="D344" s="406"/>
      <c r="E344" s="674">
        <f>【実施期間中】報告シート!Q24</f>
        <v>0</v>
      </c>
      <c r="F344" s="656"/>
      <c r="G344" s="656"/>
      <c r="H344" s="656"/>
      <c r="I344" s="656"/>
      <c r="J344" s="656"/>
      <c r="K344" s="656"/>
      <c r="L344" s="656"/>
      <c r="M344" s="656"/>
      <c r="N344" s="656"/>
      <c r="O344" s="656"/>
      <c r="P344" s="656"/>
      <c r="Q344" s="656"/>
      <c r="R344" s="656"/>
      <c r="S344" s="656"/>
      <c r="T344" s="656"/>
      <c r="U344" s="656"/>
      <c r="V344" s="656"/>
      <c r="W344" s="656"/>
      <c r="X344" s="656"/>
      <c r="Y344" s="656"/>
      <c r="Z344" s="656"/>
      <c r="AA344" s="656"/>
      <c r="AB344" s="657"/>
      <c r="AC344" s="74"/>
    </row>
    <row r="345" spans="1:66" ht="14.7" customHeight="1">
      <c r="B345" s="73"/>
      <c r="C345" s="416" t="s">
        <v>314</v>
      </c>
      <c r="D345" s="417"/>
      <c r="E345" s="658" t="s">
        <v>313</v>
      </c>
      <c r="F345" s="659"/>
      <c r="G345" s="659" t="s">
        <v>161</v>
      </c>
      <c r="H345" s="659"/>
      <c r="I345" s="396" t="s">
        <v>180</v>
      </c>
      <c r="J345" s="397"/>
      <c r="K345" s="662" t="str">
        <f>【実施期間中】報告シート!Q28</f>
        <v/>
      </c>
      <c r="L345" s="662"/>
      <c r="M345" s="662"/>
      <c r="N345" s="184"/>
      <c r="O345" s="184"/>
      <c r="P345" s="183"/>
      <c r="Q345" s="183"/>
      <c r="R345" s="185"/>
      <c r="S345" s="185"/>
      <c r="T345" s="186"/>
      <c r="U345" s="187"/>
      <c r="V345" s="188"/>
      <c r="W345" s="188"/>
      <c r="X345" s="188"/>
      <c r="Y345" s="188"/>
      <c r="Z345" s="188"/>
      <c r="AA345" s="188"/>
      <c r="AB345" s="112"/>
      <c r="AC345" s="74"/>
    </row>
    <row r="346" spans="1:66" ht="14.7" customHeight="1" thickBot="1">
      <c r="B346" s="73"/>
      <c r="C346" s="410"/>
      <c r="D346" s="412"/>
      <c r="E346" s="660"/>
      <c r="F346" s="661"/>
      <c r="G346" s="663" t="s">
        <v>295</v>
      </c>
      <c r="H346" s="663"/>
      <c r="I346" s="664" t="s">
        <v>180</v>
      </c>
      <c r="J346" s="665"/>
      <c r="K346" s="666" t="str">
        <f>【実施期間中】報告シート!Q29</f>
        <v/>
      </c>
      <c r="L346" s="666"/>
      <c r="M346" s="666"/>
      <c r="N346" s="212"/>
      <c r="O346" s="212"/>
      <c r="P346" s="212"/>
      <c r="Q346" s="212"/>
      <c r="R346" s="212"/>
      <c r="S346" s="212"/>
      <c r="T346" s="212"/>
      <c r="U346" s="212"/>
      <c r="V346" s="212"/>
      <c r="W346" s="212"/>
      <c r="X346" s="212"/>
      <c r="Y346" s="212"/>
      <c r="Z346" s="212"/>
      <c r="AA346" s="212"/>
      <c r="AB346" s="213"/>
      <c r="AC346" s="74"/>
    </row>
    <row r="347" spans="1:66" ht="64.95" customHeight="1" thickBot="1">
      <c r="B347" s="73"/>
      <c r="C347" s="410"/>
      <c r="D347" s="412"/>
      <c r="E347" s="358" t="s">
        <v>315</v>
      </c>
      <c r="F347" s="359"/>
      <c r="G347" s="359"/>
      <c r="H347" s="360"/>
      <c r="I347" s="667" t="str">
        <f>【実施期間中】報告シート!Q31</f>
        <v/>
      </c>
      <c r="J347" s="376"/>
      <c r="K347" s="376"/>
      <c r="L347" s="376"/>
      <c r="M347" s="376"/>
      <c r="N347" s="376"/>
      <c r="O347" s="376"/>
      <c r="P347" s="376"/>
      <c r="Q347" s="376"/>
      <c r="R347" s="376"/>
      <c r="S347" s="376"/>
      <c r="T347" s="376"/>
      <c r="U347" s="376"/>
      <c r="V347" s="376"/>
      <c r="W347" s="376"/>
      <c r="X347" s="376"/>
      <c r="Y347" s="376"/>
      <c r="Z347" s="376"/>
      <c r="AA347" s="376"/>
      <c r="AB347" s="377"/>
      <c r="AC347" s="74"/>
    </row>
    <row r="348" spans="1:66" ht="14.7" customHeight="1">
      <c r="B348" s="73"/>
      <c r="C348" s="410"/>
      <c r="D348" s="412"/>
      <c r="E348" s="658" t="s">
        <v>316</v>
      </c>
      <c r="F348" s="659"/>
      <c r="G348" s="659" t="s">
        <v>161</v>
      </c>
      <c r="H348" s="659"/>
      <c r="I348" s="396" t="s">
        <v>180</v>
      </c>
      <c r="J348" s="397"/>
      <c r="K348" s="662">
        <f>【実施期間中】報告シート!Q32</f>
        <v>0</v>
      </c>
      <c r="L348" s="662"/>
      <c r="M348" s="662"/>
      <c r="N348" s="214"/>
      <c r="O348" s="214"/>
      <c r="P348" s="214"/>
      <c r="Q348" s="214"/>
      <c r="R348" s="214"/>
      <c r="S348" s="214"/>
      <c r="T348" s="214"/>
      <c r="U348" s="214"/>
      <c r="V348" s="214"/>
      <c r="W348" s="214"/>
      <c r="X348" s="214"/>
      <c r="Y348" s="214"/>
      <c r="Z348" s="214"/>
      <c r="AA348" s="214"/>
      <c r="AB348" s="215"/>
      <c r="AC348" s="74"/>
    </row>
    <row r="349" spans="1:66" ht="14.7" customHeight="1" thickBot="1">
      <c r="B349" s="73"/>
      <c r="C349" s="410"/>
      <c r="D349" s="412"/>
      <c r="E349" s="660"/>
      <c r="F349" s="661"/>
      <c r="G349" s="663" t="s">
        <v>295</v>
      </c>
      <c r="H349" s="663"/>
      <c r="I349" s="664" t="s">
        <v>180</v>
      </c>
      <c r="J349" s="665"/>
      <c r="K349" s="666">
        <f>【実施期間中】報告シート!Q33</f>
        <v>0</v>
      </c>
      <c r="L349" s="666"/>
      <c r="M349" s="666"/>
      <c r="N349" s="216"/>
      <c r="O349" s="216"/>
      <c r="P349" s="216"/>
      <c r="Q349" s="216"/>
      <c r="R349" s="216"/>
      <c r="S349" s="216"/>
      <c r="T349" s="216"/>
      <c r="U349" s="216"/>
      <c r="V349" s="216"/>
      <c r="W349" s="216"/>
      <c r="X349" s="216"/>
      <c r="Y349" s="216"/>
      <c r="Z349" s="216"/>
      <c r="AA349" s="216"/>
      <c r="AB349" s="217"/>
      <c r="AC349" s="74"/>
    </row>
    <row r="350" spans="1:66" ht="64.95" customHeight="1" thickBot="1">
      <c r="B350" s="73"/>
      <c r="C350" s="410"/>
      <c r="D350" s="412"/>
      <c r="E350" s="358" t="s">
        <v>145</v>
      </c>
      <c r="F350" s="359"/>
      <c r="G350" s="359"/>
      <c r="H350" s="359"/>
      <c r="I350" s="655">
        <f>【実施期間中】報告シート!Q34</f>
        <v>0</v>
      </c>
      <c r="J350" s="656"/>
      <c r="K350" s="656"/>
      <c r="L350" s="656"/>
      <c r="M350" s="656"/>
      <c r="N350" s="656"/>
      <c r="O350" s="656"/>
      <c r="P350" s="656"/>
      <c r="Q350" s="656"/>
      <c r="R350" s="656"/>
      <c r="S350" s="656"/>
      <c r="T350" s="656"/>
      <c r="U350" s="656"/>
      <c r="V350" s="656"/>
      <c r="W350" s="656"/>
      <c r="X350" s="656"/>
      <c r="Y350" s="656"/>
      <c r="Z350" s="656"/>
      <c r="AA350" s="656"/>
      <c r="AB350" s="657"/>
      <c r="AC350" s="74"/>
    </row>
    <row r="351" spans="1:66" ht="64.95" customHeight="1" thickBot="1">
      <c r="B351" s="73"/>
      <c r="C351" s="418"/>
      <c r="D351" s="419"/>
      <c r="E351" s="358" t="s">
        <v>315</v>
      </c>
      <c r="F351" s="359"/>
      <c r="G351" s="359"/>
      <c r="H351" s="360"/>
      <c r="I351" s="681">
        <f>【実施期間中】報告シート!Q35</f>
        <v>0</v>
      </c>
      <c r="J351" s="682"/>
      <c r="K351" s="682"/>
      <c r="L351" s="682"/>
      <c r="M351" s="682"/>
      <c r="N351" s="682"/>
      <c r="O351" s="682"/>
      <c r="P351" s="682"/>
      <c r="Q351" s="682"/>
      <c r="R351" s="682"/>
      <c r="S351" s="682"/>
      <c r="T351" s="682"/>
      <c r="U351" s="682"/>
      <c r="V351" s="682"/>
      <c r="W351" s="682"/>
      <c r="X351" s="682"/>
      <c r="Y351" s="682"/>
      <c r="Z351" s="682"/>
      <c r="AA351" s="682"/>
      <c r="AB351" s="683"/>
      <c r="AC351" s="74"/>
    </row>
    <row r="352" spans="1:66" ht="15" customHeight="1" thickBot="1">
      <c r="B352" s="73"/>
      <c r="C352" s="416" t="s">
        <v>292</v>
      </c>
      <c r="D352" s="417"/>
      <c r="E352" s="441" t="s">
        <v>313</v>
      </c>
      <c r="F352" s="441"/>
      <c r="G352" s="441"/>
      <c r="H352" s="654"/>
      <c r="I352" s="365">
        <f>別紙１_実施計画書!I267</f>
        <v>0</v>
      </c>
      <c r="J352" s="365"/>
      <c r="K352" s="365"/>
      <c r="L352" s="365"/>
      <c r="M352" s="365"/>
      <c r="N352" s="365"/>
      <c r="O352" s="76" t="s">
        <v>144</v>
      </c>
      <c r="P352" s="76"/>
      <c r="Q352" s="77"/>
      <c r="R352" s="88"/>
      <c r="S352" s="88"/>
      <c r="T352" s="88"/>
      <c r="U352" s="88"/>
      <c r="V352" s="75"/>
      <c r="W352" s="75"/>
      <c r="X352" s="77"/>
      <c r="Y352" s="77"/>
      <c r="Z352" s="77"/>
      <c r="AA352" s="77"/>
      <c r="AB352" s="78"/>
      <c r="AC352" s="74"/>
    </row>
    <row r="353" spans="1:66" ht="16.2" customHeight="1">
      <c r="B353" s="73"/>
      <c r="C353" s="410"/>
      <c r="D353" s="412"/>
      <c r="E353" s="367" t="s">
        <v>317</v>
      </c>
      <c r="F353" s="367"/>
      <c r="G353" s="367"/>
      <c r="H353" s="368"/>
      <c r="I353" s="375">
        <f>別紙１_実施計画書!I269</f>
        <v>0</v>
      </c>
      <c r="J353" s="376"/>
      <c r="K353" s="376"/>
      <c r="L353" s="376"/>
      <c r="M353" s="376"/>
      <c r="N353" s="376"/>
      <c r="O353" s="376"/>
      <c r="P353" s="376"/>
      <c r="Q353" s="376"/>
      <c r="R353" s="376"/>
      <c r="S353" s="376"/>
      <c r="T353" s="376"/>
      <c r="U353" s="376"/>
      <c r="V353" s="376"/>
      <c r="W353" s="376"/>
      <c r="X353" s="376"/>
      <c r="Y353" s="376"/>
      <c r="Z353" s="376"/>
      <c r="AA353" s="376"/>
      <c r="AB353" s="377"/>
      <c r="AC353" s="74"/>
    </row>
    <row r="354" spans="1:66" ht="16.2" customHeight="1">
      <c r="B354" s="73"/>
      <c r="C354" s="410"/>
      <c r="D354" s="412"/>
      <c r="E354" s="370"/>
      <c r="F354" s="370"/>
      <c r="G354" s="370"/>
      <c r="H354" s="371"/>
      <c r="I354" s="378"/>
      <c r="J354" s="379"/>
      <c r="K354" s="379"/>
      <c r="L354" s="379"/>
      <c r="M354" s="379"/>
      <c r="N354" s="379"/>
      <c r="O354" s="379"/>
      <c r="P354" s="379"/>
      <c r="Q354" s="379"/>
      <c r="R354" s="379"/>
      <c r="S354" s="379"/>
      <c r="T354" s="379"/>
      <c r="U354" s="379"/>
      <c r="V354" s="379"/>
      <c r="W354" s="379"/>
      <c r="X354" s="379"/>
      <c r="Y354" s="379"/>
      <c r="Z354" s="379"/>
      <c r="AA354" s="379"/>
      <c r="AB354" s="380"/>
      <c r="AC354" s="74"/>
    </row>
    <row r="355" spans="1:66" ht="16.2" customHeight="1">
      <c r="B355" s="73"/>
      <c r="C355" s="410"/>
      <c r="D355" s="412"/>
      <c r="E355" s="370"/>
      <c r="F355" s="370"/>
      <c r="G355" s="370"/>
      <c r="H355" s="371"/>
      <c r="I355" s="378"/>
      <c r="J355" s="379"/>
      <c r="K355" s="379"/>
      <c r="L355" s="379"/>
      <c r="M355" s="379"/>
      <c r="N355" s="379"/>
      <c r="O355" s="379"/>
      <c r="P355" s="379"/>
      <c r="Q355" s="379"/>
      <c r="R355" s="379"/>
      <c r="S355" s="379"/>
      <c r="T355" s="379"/>
      <c r="U355" s="379"/>
      <c r="V355" s="379"/>
      <c r="W355" s="379"/>
      <c r="X355" s="379"/>
      <c r="Y355" s="379"/>
      <c r="Z355" s="379"/>
      <c r="AA355" s="379"/>
      <c r="AB355" s="380"/>
      <c r="AC355" s="74"/>
    </row>
    <row r="356" spans="1:66" ht="16.2" customHeight="1" thickBot="1">
      <c r="B356" s="73"/>
      <c r="C356" s="410"/>
      <c r="D356" s="412"/>
      <c r="E356" s="373"/>
      <c r="F356" s="373"/>
      <c r="G356" s="373"/>
      <c r="H356" s="374"/>
      <c r="I356" s="381"/>
      <c r="J356" s="382"/>
      <c r="K356" s="382"/>
      <c r="L356" s="382"/>
      <c r="M356" s="382"/>
      <c r="N356" s="382"/>
      <c r="O356" s="382"/>
      <c r="P356" s="382"/>
      <c r="Q356" s="382"/>
      <c r="R356" s="382"/>
      <c r="S356" s="382"/>
      <c r="T356" s="382"/>
      <c r="U356" s="382"/>
      <c r="V356" s="382"/>
      <c r="W356" s="382"/>
      <c r="X356" s="382"/>
      <c r="Y356" s="382"/>
      <c r="Z356" s="382"/>
      <c r="AA356" s="382"/>
      <c r="AB356" s="383"/>
      <c r="AC356" s="74"/>
    </row>
    <row r="357" spans="1:66" ht="15.6" customHeight="1" thickBot="1">
      <c r="B357" s="73"/>
      <c r="C357" s="410"/>
      <c r="D357" s="412"/>
      <c r="E357" s="441" t="s">
        <v>318</v>
      </c>
      <c r="F357" s="441"/>
      <c r="G357" s="441"/>
      <c r="H357" s="654"/>
      <c r="I357" s="365">
        <f>【実施期間中】報告シート!Q39</f>
        <v>0</v>
      </c>
      <c r="J357" s="365"/>
      <c r="K357" s="365"/>
      <c r="L357" s="365"/>
      <c r="M357" s="365"/>
      <c r="N357" s="365"/>
      <c r="O357" s="76" t="s">
        <v>144</v>
      </c>
      <c r="P357" s="76"/>
      <c r="Q357" s="77"/>
      <c r="R357" s="88"/>
      <c r="S357" s="88"/>
      <c r="T357" s="88"/>
      <c r="U357" s="88"/>
      <c r="V357" s="75"/>
      <c r="W357" s="75"/>
      <c r="X357" s="77"/>
      <c r="Y357" s="77"/>
      <c r="Z357" s="77"/>
      <c r="AA357" s="77"/>
      <c r="AB357" s="78"/>
      <c r="AC357" s="74"/>
    </row>
    <row r="358" spans="1:66" ht="64.95" customHeight="1" thickBot="1">
      <c r="B358" s="73"/>
      <c r="C358" s="410"/>
      <c r="D358" s="412"/>
      <c r="E358" s="359" t="s">
        <v>145</v>
      </c>
      <c r="F358" s="359"/>
      <c r="G358" s="359"/>
      <c r="H358" s="359"/>
      <c r="I358" s="655">
        <f>【実施期間中】報告シート!Q40</f>
        <v>0</v>
      </c>
      <c r="J358" s="656"/>
      <c r="K358" s="656"/>
      <c r="L358" s="656"/>
      <c r="M358" s="656"/>
      <c r="N358" s="656"/>
      <c r="O358" s="656"/>
      <c r="P358" s="656"/>
      <c r="Q358" s="656"/>
      <c r="R358" s="656"/>
      <c r="S358" s="656"/>
      <c r="T358" s="656"/>
      <c r="U358" s="656"/>
      <c r="V358" s="656"/>
      <c r="W358" s="656"/>
      <c r="X358" s="656"/>
      <c r="Y358" s="656"/>
      <c r="Z358" s="656"/>
      <c r="AA358" s="656"/>
      <c r="AB358" s="657"/>
      <c r="AC358" s="74"/>
    </row>
    <row r="359" spans="1:66" ht="16.2" customHeight="1">
      <c r="B359" s="73"/>
      <c r="C359" s="410"/>
      <c r="D359" s="412"/>
      <c r="E359" s="366" t="s">
        <v>315</v>
      </c>
      <c r="F359" s="367"/>
      <c r="G359" s="367"/>
      <c r="H359" s="368"/>
      <c r="I359" s="376">
        <f>【実施期間中】報告シート!Q41</f>
        <v>0</v>
      </c>
      <c r="J359" s="376"/>
      <c r="K359" s="376"/>
      <c r="L359" s="376"/>
      <c r="M359" s="376"/>
      <c r="N359" s="376"/>
      <c r="O359" s="376"/>
      <c r="P359" s="376"/>
      <c r="Q359" s="376"/>
      <c r="R359" s="376"/>
      <c r="S359" s="376"/>
      <c r="T359" s="376"/>
      <c r="U359" s="376"/>
      <c r="V359" s="376"/>
      <c r="W359" s="376"/>
      <c r="X359" s="376"/>
      <c r="Y359" s="376"/>
      <c r="Z359" s="376"/>
      <c r="AA359" s="376"/>
      <c r="AB359" s="377"/>
      <c r="AC359" s="74"/>
    </row>
    <row r="360" spans="1:66" ht="16.2" customHeight="1">
      <c r="B360" s="73"/>
      <c r="C360" s="410"/>
      <c r="D360" s="412"/>
      <c r="E360" s="369"/>
      <c r="F360" s="370"/>
      <c r="G360" s="370"/>
      <c r="H360" s="371"/>
      <c r="I360" s="379"/>
      <c r="J360" s="379"/>
      <c r="K360" s="379"/>
      <c r="L360" s="379"/>
      <c r="M360" s="379"/>
      <c r="N360" s="379"/>
      <c r="O360" s="379"/>
      <c r="P360" s="379"/>
      <c r="Q360" s="379"/>
      <c r="R360" s="379"/>
      <c r="S360" s="379"/>
      <c r="T360" s="379"/>
      <c r="U360" s="379"/>
      <c r="V360" s="379"/>
      <c r="W360" s="379"/>
      <c r="X360" s="379"/>
      <c r="Y360" s="379"/>
      <c r="Z360" s="379"/>
      <c r="AA360" s="379"/>
      <c r="AB360" s="380"/>
      <c r="AC360" s="74"/>
    </row>
    <row r="361" spans="1:66" ht="16.2" customHeight="1">
      <c r="B361" s="73"/>
      <c r="C361" s="410"/>
      <c r="D361" s="412"/>
      <c r="E361" s="369"/>
      <c r="F361" s="370"/>
      <c r="G361" s="370"/>
      <c r="H361" s="371"/>
      <c r="I361" s="379"/>
      <c r="J361" s="379"/>
      <c r="K361" s="379"/>
      <c r="L361" s="379"/>
      <c r="M361" s="379"/>
      <c r="N361" s="379"/>
      <c r="O361" s="379"/>
      <c r="P361" s="379"/>
      <c r="Q361" s="379"/>
      <c r="R361" s="379"/>
      <c r="S361" s="379"/>
      <c r="T361" s="379"/>
      <c r="U361" s="379"/>
      <c r="V361" s="379"/>
      <c r="W361" s="379"/>
      <c r="X361" s="379"/>
      <c r="Y361" s="379"/>
      <c r="Z361" s="379"/>
      <c r="AA361" s="379"/>
      <c r="AB361" s="380"/>
      <c r="AC361" s="74"/>
    </row>
    <row r="362" spans="1:66" ht="16.2" customHeight="1" thickBot="1">
      <c r="B362" s="73"/>
      <c r="C362" s="418"/>
      <c r="D362" s="419"/>
      <c r="E362" s="372"/>
      <c r="F362" s="373"/>
      <c r="G362" s="373"/>
      <c r="H362" s="374"/>
      <c r="I362" s="382"/>
      <c r="J362" s="382"/>
      <c r="K362" s="382"/>
      <c r="L362" s="382"/>
      <c r="M362" s="382"/>
      <c r="N362" s="382"/>
      <c r="O362" s="382"/>
      <c r="P362" s="382"/>
      <c r="Q362" s="382"/>
      <c r="R362" s="382"/>
      <c r="S362" s="382"/>
      <c r="T362" s="382"/>
      <c r="U362" s="382"/>
      <c r="V362" s="382"/>
      <c r="W362" s="382"/>
      <c r="X362" s="382"/>
      <c r="Y362" s="382"/>
      <c r="Z362" s="382"/>
      <c r="AA362" s="382"/>
      <c r="AB362" s="383"/>
      <c r="AC362" s="74"/>
    </row>
    <row r="363" spans="1:66" s="67" customFormat="1" ht="19.2" customHeight="1" thickBot="1">
      <c r="A363" s="63"/>
      <c r="B363" s="92"/>
      <c r="C363" s="676"/>
      <c r="D363" s="676"/>
      <c r="E363" s="676"/>
      <c r="F363" s="676"/>
      <c r="G363" s="676"/>
      <c r="H363" s="676"/>
      <c r="I363" s="676"/>
      <c r="J363" s="676"/>
      <c r="K363" s="676"/>
      <c r="L363" s="676"/>
      <c r="M363" s="676"/>
      <c r="N363" s="676"/>
      <c r="O363" s="676"/>
      <c r="P363" s="676"/>
      <c r="Q363" s="676"/>
      <c r="R363" s="676"/>
      <c r="S363" s="676"/>
      <c r="T363" s="676"/>
      <c r="U363" s="676"/>
      <c r="V363" s="676"/>
      <c r="W363" s="676"/>
      <c r="X363" s="676"/>
      <c r="Y363" s="676"/>
      <c r="Z363" s="676"/>
      <c r="AA363" s="137"/>
      <c r="AB363" s="137"/>
      <c r="AC363" s="95"/>
      <c r="AD363" s="63"/>
      <c r="AE363" s="63"/>
      <c r="AF363" s="63"/>
      <c r="AG363" s="63"/>
      <c r="AH363" s="63"/>
      <c r="AI363" s="63"/>
      <c r="AJ363" s="63"/>
      <c r="AK363" s="63"/>
      <c r="AL363" s="63"/>
      <c r="AM363" s="63"/>
      <c r="AN363" s="63"/>
      <c r="AO363" s="63"/>
      <c r="AP363" s="63"/>
      <c r="AQ363" s="63"/>
      <c r="AR363" s="63"/>
      <c r="AS363" s="63"/>
      <c r="AT363" s="63"/>
      <c r="AU363" s="63"/>
      <c r="AV363" s="63"/>
      <c r="AW363" s="63"/>
      <c r="AX363" s="63"/>
      <c r="AY363" s="63"/>
      <c r="AZ363" s="63"/>
      <c r="BA363" s="63"/>
      <c r="BB363" s="63"/>
      <c r="BC363" s="63"/>
      <c r="BD363" s="63"/>
      <c r="BE363" s="63"/>
      <c r="BF363" s="63"/>
      <c r="BG363" s="63"/>
      <c r="BH363" s="63"/>
      <c r="BI363" s="63"/>
      <c r="BJ363" s="63"/>
      <c r="BK363" s="63"/>
      <c r="BL363" s="63"/>
      <c r="BM363" s="63"/>
      <c r="BN363" s="63"/>
    </row>
    <row r="364" spans="1:66" s="67" customFormat="1" ht="15" customHeight="1" thickBot="1">
      <c r="A364" s="63"/>
      <c r="B364" s="92"/>
      <c r="C364" s="425" t="s">
        <v>174</v>
      </c>
      <c r="D364" s="427"/>
      <c r="E364" s="425" t="s">
        <v>175</v>
      </c>
      <c r="F364" s="426"/>
      <c r="G364" s="426"/>
      <c r="H364" s="426"/>
      <c r="I364" s="426"/>
      <c r="J364" s="426"/>
      <c r="K364" s="426"/>
      <c r="L364" s="426"/>
      <c r="M364" s="426"/>
      <c r="N364" s="426"/>
      <c r="O364" s="426"/>
      <c r="P364" s="426"/>
      <c r="Q364" s="426"/>
      <c r="R364" s="426"/>
      <c r="S364" s="426"/>
      <c r="T364" s="426"/>
      <c r="U364" s="426"/>
      <c r="V364" s="426"/>
      <c r="W364" s="426"/>
      <c r="X364" s="426"/>
      <c r="Y364" s="426"/>
      <c r="Z364" s="426"/>
      <c r="AA364" s="426"/>
      <c r="AB364" s="427"/>
      <c r="AC364" s="95"/>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row>
    <row r="365" spans="1:66" s="67" customFormat="1" ht="31.2" customHeight="1" thickBot="1">
      <c r="A365" s="63"/>
      <c r="B365" s="92"/>
      <c r="C365" s="105" t="s">
        <v>190</v>
      </c>
      <c r="D365" s="106" t="s">
        <v>177</v>
      </c>
      <c r="E365" s="674" t="str">
        <f>【実施期間中】報告シート!R7</f>
        <v/>
      </c>
      <c r="F365" s="656"/>
      <c r="G365" s="656"/>
      <c r="H365" s="656"/>
      <c r="I365" s="656"/>
      <c r="J365" s="656"/>
      <c r="K365" s="656"/>
      <c r="L365" s="656"/>
      <c r="M365" s="656"/>
      <c r="N365" s="656"/>
      <c r="O365" s="656"/>
      <c r="P365" s="656"/>
      <c r="Q365" s="656"/>
      <c r="R365" s="656"/>
      <c r="S365" s="656"/>
      <c r="T365" s="656"/>
      <c r="U365" s="656"/>
      <c r="V365" s="656"/>
      <c r="W365" s="656"/>
      <c r="X365" s="656"/>
      <c r="Y365" s="656"/>
      <c r="Z365" s="656"/>
      <c r="AA365" s="656"/>
      <c r="AB365" s="657"/>
      <c r="AC365" s="95"/>
      <c r="AD365" s="63"/>
      <c r="AE365" s="63"/>
      <c r="AF365" s="63"/>
      <c r="AG365" s="63"/>
      <c r="AH365" s="63"/>
      <c r="AI365" s="63"/>
      <c r="AJ365" s="63"/>
      <c r="AK365" s="63"/>
      <c r="AL365" s="63"/>
      <c r="AM365" s="63"/>
      <c r="AN365" s="63"/>
      <c r="AO365" s="63"/>
      <c r="AP365" s="63"/>
      <c r="AQ365" s="63"/>
      <c r="AR365" s="63"/>
      <c r="AS365" s="63"/>
      <c r="AT365" s="63"/>
      <c r="AU365" s="63"/>
      <c r="AV365" s="63"/>
      <c r="AW365" s="63"/>
      <c r="AX365" s="63"/>
      <c r="AY365" s="63"/>
      <c r="AZ365" s="63"/>
      <c r="BA365" s="63"/>
      <c r="BB365" s="63"/>
      <c r="BC365" s="63"/>
      <c r="BD365" s="63"/>
      <c r="BE365" s="63"/>
      <c r="BF365" s="63"/>
      <c r="BG365" s="63"/>
      <c r="BH365" s="63"/>
      <c r="BI365" s="63"/>
      <c r="BJ365" s="63"/>
      <c r="BK365" s="63"/>
      <c r="BL365" s="63"/>
      <c r="BM365" s="63"/>
      <c r="BN365" s="63"/>
    </row>
    <row r="366" spans="1:66" s="67" customFormat="1" ht="16.8" thickBot="1">
      <c r="A366" s="63"/>
      <c r="B366" s="92"/>
      <c r="C366" s="416" t="s">
        <v>274</v>
      </c>
      <c r="D366" s="417"/>
      <c r="E366" s="675" t="s">
        <v>305</v>
      </c>
      <c r="F366" s="675"/>
      <c r="G366" s="675"/>
      <c r="H366" s="675" t="s">
        <v>306</v>
      </c>
      <c r="I366" s="675"/>
      <c r="J366" s="675"/>
      <c r="K366" s="675" t="s">
        <v>307</v>
      </c>
      <c r="L366" s="675"/>
      <c r="M366" s="675"/>
      <c r="N366" s="675" t="s">
        <v>308</v>
      </c>
      <c r="O366" s="675"/>
      <c r="P366" s="675"/>
      <c r="Q366" s="675" t="s">
        <v>309</v>
      </c>
      <c r="R366" s="675"/>
      <c r="S366" s="675"/>
      <c r="T366" s="675" t="s">
        <v>310</v>
      </c>
      <c r="U366" s="675"/>
      <c r="V366" s="675"/>
      <c r="W366" s="675" t="s">
        <v>311</v>
      </c>
      <c r="X366" s="675"/>
      <c r="Y366" s="675"/>
      <c r="Z366" s="675" t="s">
        <v>312</v>
      </c>
      <c r="AA366" s="675"/>
      <c r="AB366" s="685"/>
      <c r="AC366" s="95"/>
      <c r="AD366" s="63"/>
      <c r="AE366" s="96" t="s">
        <v>282</v>
      </c>
      <c r="AF366" s="97" t="s">
        <v>283</v>
      </c>
      <c r="AG366" s="97" t="s">
        <v>284</v>
      </c>
      <c r="AH366" s="97" t="s">
        <v>285</v>
      </c>
      <c r="AI366" s="97" t="s">
        <v>286</v>
      </c>
      <c r="AJ366" s="97" t="s">
        <v>287</v>
      </c>
      <c r="AK366" s="97" t="s">
        <v>288</v>
      </c>
      <c r="AL366" s="98" t="s">
        <v>289</v>
      </c>
      <c r="AM366" s="210"/>
      <c r="AN366" s="97"/>
      <c r="AO366" s="82"/>
      <c r="AP366" s="98"/>
      <c r="AQ366" s="96"/>
      <c r="AR366" s="97"/>
      <c r="AS366" s="97"/>
      <c r="AT366" s="97"/>
      <c r="AU366" s="97"/>
      <c r="AV366" s="97"/>
      <c r="AW366" s="97"/>
      <c r="AX366" s="97"/>
      <c r="AY366" s="97"/>
      <c r="AZ366" s="97"/>
      <c r="BA366" s="82"/>
      <c r="BB366" s="98"/>
      <c r="BC366" s="63"/>
      <c r="BD366" s="63"/>
      <c r="BE366" s="107" t="s">
        <v>25</v>
      </c>
      <c r="BF366" s="108" t="s">
        <v>27</v>
      </c>
      <c r="BG366" s="109" t="s">
        <v>26</v>
      </c>
      <c r="BH366" s="63"/>
      <c r="BI366" s="63"/>
      <c r="BJ366" s="63"/>
      <c r="BK366" s="63"/>
      <c r="BL366" s="63"/>
      <c r="BM366" s="63"/>
      <c r="BN366" s="63"/>
    </row>
    <row r="367" spans="1:66" s="67" customFormat="1" ht="19.2" customHeight="1" thickBot="1">
      <c r="A367" s="63"/>
      <c r="B367" s="92"/>
      <c r="C367" s="410"/>
      <c r="D367" s="412"/>
      <c r="E367" s="675"/>
      <c r="F367" s="675"/>
      <c r="G367" s="675"/>
      <c r="H367" s="675"/>
      <c r="I367" s="675"/>
      <c r="J367" s="675"/>
      <c r="K367" s="675"/>
      <c r="L367" s="675"/>
      <c r="M367" s="675"/>
      <c r="N367" s="675"/>
      <c r="O367" s="675"/>
      <c r="P367" s="675"/>
      <c r="Q367" s="675"/>
      <c r="R367" s="675"/>
      <c r="S367" s="675"/>
      <c r="T367" s="675"/>
      <c r="U367" s="675"/>
      <c r="V367" s="675"/>
      <c r="W367" s="675"/>
      <c r="X367" s="675"/>
      <c r="Y367" s="675"/>
      <c r="Z367" s="675"/>
      <c r="AA367" s="675"/>
      <c r="AB367" s="685"/>
      <c r="AC367" s="95"/>
      <c r="AD367" s="63"/>
      <c r="AE367" s="99" t="s">
        <v>253</v>
      </c>
      <c r="AF367" s="100" t="s">
        <v>254</v>
      </c>
      <c r="AG367" s="100" t="s">
        <v>276</v>
      </c>
      <c r="AH367" s="100" t="s">
        <v>277</v>
      </c>
      <c r="AI367" s="100" t="s">
        <v>278</v>
      </c>
      <c r="AJ367" s="101" t="s">
        <v>258</v>
      </c>
      <c r="AK367" s="100" t="s">
        <v>280</v>
      </c>
      <c r="AL367" s="103" t="s">
        <v>281</v>
      </c>
      <c r="AM367" s="211"/>
      <c r="AN367" s="102"/>
      <c r="AO367" s="102"/>
      <c r="AP367" s="103"/>
      <c r="AQ367" s="99"/>
      <c r="AR367" s="100"/>
      <c r="AS367" s="100"/>
      <c r="AT367" s="100"/>
      <c r="AU367" s="100"/>
      <c r="AV367" s="101"/>
      <c r="AW367" s="100"/>
      <c r="AX367" s="100"/>
      <c r="AY367" s="101"/>
      <c r="AZ367" s="102"/>
      <c r="BA367" s="102"/>
      <c r="BB367" s="103"/>
      <c r="BC367" s="63"/>
      <c r="BD367" s="63"/>
      <c r="BE367" s="104" t="e">
        <f ca="1">IF(COUNTIFS(【実施期間中】報告シート!#REF!,別紙１_実施報告書!BE366,OFFSET(【実施期間中】報告シート!#REF!,,MATCH(別紙１_実施報告書!$C365,【実施期間中】報告シート!$H$5:$V$5,0)+1,3,1),1),1,0)</f>
        <v>#REF!</v>
      </c>
      <c r="BF367" s="104" t="e">
        <f ca="1">IF(COUNTIFS(【実施期間中】報告シート!#REF!,別紙１_実施報告書!BF366,OFFSET(【実施期間中】報告シート!#REF!,,MATCH(別紙１_実施報告書!$C365,【実施期間中】報告シート!$H$5:$V$5,0)+1,3,1),1),1,0)</f>
        <v>#REF!</v>
      </c>
      <c r="BG367" s="104" t="e">
        <f ca="1">IF(COUNTIFS(【実施期間中】報告シート!#REF!,別紙１_実施報告書!BG366,OFFSET(【実施期間中】報告シート!#REF!,,MATCH(別紙１_実施報告書!$C365,【実施期間中】報告シート!$H$5:$V$5,0)+1,3,1),1),1,0)</f>
        <v>#REF!</v>
      </c>
      <c r="BH367" s="63">
        <f ca="1">COUNTIFS($BE367:$BG367,1)</f>
        <v>0</v>
      </c>
      <c r="BI367" s="63"/>
      <c r="BJ367" s="63"/>
      <c r="BK367" s="63"/>
      <c r="BL367" s="63"/>
      <c r="BM367" s="63"/>
      <c r="BN367" s="63"/>
    </row>
    <row r="368" spans="1:66" s="67" customFormat="1" ht="17.7" customHeight="1" thickBot="1">
      <c r="A368" s="63"/>
      <c r="B368" s="92"/>
      <c r="C368" s="418"/>
      <c r="D368" s="419"/>
      <c r="E368" s="677"/>
      <c r="F368" s="678"/>
      <c r="G368" s="679"/>
      <c r="H368" s="680"/>
      <c r="I368" s="678"/>
      <c r="J368" s="679"/>
      <c r="K368" s="680"/>
      <c r="L368" s="678"/>
      <c r="M368" s="679"/>
      <c r="N368" s="680"/>
      <c r="O368" s="678"/>
      <c r="P368" s="679"/>
      <c r="Q368" s="680"/>
      <c r="R368" s="678"/>
      <c r="S368" s="679"/>
      <c r="T368" s="680"/>
      <c r="U368" s="678"/>
      <c r="V368" s="679"/>
      <c r="W368" s="680"/>
      <c r="X368" s="678"/>
      <c r="Y368" s="679"/>
      <c r="Z368" s="680"/>
      <c r="AA368" s="678"/>
      <c r="AB368" s="684"/>
      <c r="AC368" s="95"/>
      <c r="AD368" s="63"/>
      <c r="AE368" s="110">
        <f ca="1">IF(COUNTIFS(【実施期間中】報告シート!$E$8:$E$15,別紙１_実施報告書!AE366,OFFSET(【実施期間中】報告シート!$F$8,,MATCH(別紙１_実施報告書!$C365,【実施期間中】報告シート!$H$5:$V$5,0)+1,8,1),1),1,0)</f>
        <v>0</v>
      </c>
      <c r="AF368" s="110">
        <f ca="1">IF(COUNTIFS(【実施期間中】報告シート!$E$8:$E$15,別紙１_実施報告書!AF366,OFFSET(【実施期間中】報告シート!$F$8,,MATCH(別紙１_実施報告書!$C365,【実施期間中】報告シート!$H$5:$V$5,0)+1,8,1),1),1,0)</f>
        <v>0</v>
      </c>
      <c r="AG368" s="110">
        <f ca="1">IF(COUNTIFS(【実施期間中】報告シート!$E$8:$E$15,別紙１_実施報告書!AG366,OFFSET(【実施期間中】報告シート!$F$8,,MATCH(別紙１_実施報告書!$C365,【実施期間中】報告シート!$H$5:$V$5,0)+1,8,1),1),1,0)</f>
        <v>0</v>
      </c>
      <c r="AH368" s="110">
        <f ca="1">IF(COUNTIFS(【実施期間中】報告シート!$E$8:$E$15,別紙１_実施報告書!AH366,OFFSET(【実施期間中】報告シート!$F$8,,MATCH(別紙１_実施報告書!$C365,【実施期間中】報告シート!$H$5:$V$5,0)+1,8,1),1),1,0)</f>
        <v>0</v>
      </c>
      <c r="AI368" s="110">
        <f ca="1">IF(COUNTIFS(【実施期間中】報告シート!$E$8:$E$15,別紙１_実施報告書!AI366,OFFSET(【実施期間中】報告シート!$F$8,,MATCH(別紙１_実施報告書!$C365,【実施期間中】報告シート!$H$5:$V$5,0)+1,8,1),1),1,0)</f>
        <v>0</v>
      </c>
      <c r="AJ368" s="110">
        <f ca="1">IF(COUNTIFS(【実施期間中】報告シート!$E$8:$E$15,別紙１_実施報告書!AJ366,OFFSET(【実施期間中】報告シート!$F$8,,MATCH(別紙１_実施報告書!$C365,【実施期間中】報告シート!$H$5:$V$5,0)+1,8,1),1),1,0)</f>
        <v>0</v>
      </c>
      <c r="AK368" s="110">
        <f ca="1">IF(COUNTIFS(【実施期間中】報告シート!$E$8:$E$15,別紙１_実施報告書!AK366,OFFSET(【実施期間中】報告シート!$F$8,,MATCH(別紙１_実施報告書!$C365,【実施期間中】報告シート!$H$5:$V$5,0)+1,8,1),1),1,0)</f>
        <v>0</v>
      </c>
      <c r="AL368" s="110">
        <f ca="1">IF(COUNTIFS(【実施期間中】報告シート!$E$8:$E$15,別紙１_実施報告書!AL366,OFFSET(【実施期間中】報告シート!$F$8,,MATCH(別紙１_実施報告書!$C365,【実施期間中】報告シート!$H$5:$V$5,0)+1,8,1),1),1,0)</f>
        <v>0</v>
      </c>
      <c r="AM368" s="110" t="e">
        <f ca="1">IF(COUNTIFS(【実施期間中】報告シート!$E$8:$E$15,別紙１_実施報告書!AM366,OFFSET(【実施期間中】報告シート!$F$8,,MATCH(別紙１_実施報告書!$C365,【実施期間中】報告シート!$H$5:$V$5,0)+1,13,1),1),1,0)</f>
        <v>#VALUE!</v>
      </c>
      <c r="AN368" s="110" t="e">
        <f ca="1">IF(COUNTIFS(【実施期間中】報告シート!$E$8:$E$15,別紙１_実施報告書!AN366,OFFSET(【実施期間中】報告シート!$F$8,,MATCH(別紙１_実施報告書!$C365,【実施期間中】報告シート!$H$5:$V$5,0)+1,13,1),1),1,0)</f>
        <v>#VALUE!</v>
      </c>
      <c r="AO368" s="110" t="e">
        <f ca="1">IF(COUNTIFS(【実施期間中】報告シート!$E$8:$E$15,別紙１_実施報告書!AO366,OFFSET(【実施期間中】報告シート!$F$8,,MATCH(別紙１_実施報告書!$C365,【実施期間中】報告シート!$H$5:$V$5,0)+1,13,1),1),1,0)</f>
        <v>#VALUE!</v>
      </c>
      <c r="AP368" s="110" t="e">
        <f ca="1">IF(COUNTIFS(【実施期間中】報告シート!$E$8:$E$15,別紙１_実施報告書!AP366,OFFSET(【実施期間中】報告シート!$F$8,,MATCH(別紙１_実施報告書!$C365,【実施期間中】報告シート!$H$5:$V$5,0)+1,13,1),1),1,0)</f>
        <v>#VALUE!</v>
      </c>
      <c r="AQ368" s="110" t="e">
        <f ca="1">IF(COUNTIFS(【実施期間中】報告シート!$E$8:$E$15,別紙１_実施報告書!AQ366,OFFSET(【実施期間中】報告シート!$F$8,,MATCH(別紙１_実施報告書!$C365,【実施期間中】報告シート!$H$5:$V$5,0)+1,13,1),1),1,0)</f>
        <v>#VALUE!</v>
      </c>
      <c r="AR368" s="110" t="e">
        <f ca="1">IF(COUNTIFS(【実施期間中】報告シート!$E$8:$E$15,別紙１_実施報告書!AR366,OFFSET(【実施期間中】報告シート!$F$8,,MATCH(別紙１_実施報告書!$C365,【実施期間中】報告シート!$H$5:$V$5,0)+1,13,1),1),1,0)</f>
        <v>#VALUE!</v>
      </c>
      <c r="AS368" s="110" t="e">
        <f ca="1">IF(COUNTIFS(【実施期間中】報告シート!$E$8:$E$15,別紙１_実施報告書!AS366,OFFSET(【実施期間中】報告シート!$F$8,,MATCH(別紙１_実施報告書!$C365,【実施期間中】報告シート!$H$5:$V$5,0)+1,13,1),1),1,0)</f>
        <v>#VALUE!</v>
      </c>
      <c r="AT368" s="110" t="e">
        <f ca="1">IF(COUNTIFS(【実施期間中】報告シート!$E$8:$E$15,別紙１_実施報告書!AT366,OFFSET(【実施期間中】報告シート!$F$8,,MATCH(別紙１_実施報告書!$C365,【実施期間中】報告シート!$H$5:$V$5,0)+1,13,1),1),1,0)</f>
        <v>#VALUE!</v>
      </c>
      <c r="AU368" s="110" t="e">
        <f ca="1">IF(COUNTIFS(【実施期間中】報告シート!$E$8:$E$15,別紙１_実施報告書!AU366,OFFSET(【実施期間中】報告シート!$F$8,,MATCH(別紙１_実施報告書!$C365,【実施期間中】報告シート!$H$5:$V$5,0)+1,13,1),1),1,0)</f>
        <v>#VALUE!</v>
      </c>
      <c r="AV368" s="110" t="e">
        <f ca="1">IF(COUNTIFS(【実施期間中】報告シート!$E$8:$E$15,別紙１_実施報告書!AV366,OFFSET(【実施期間中】報告シート!$F$8,,MATCH(別紙１_実施報告書!$C365,【実施期間中】報告シート!$H$5:$V$5,0)+1,13,1),1),1,0)</f>
        <v>#VALUE!</v>
      </c>
      <c r="AW368" s="110" t="e">
        <f ca="1">IF(COUNTIFS(【実施期間中】報告シート!$E$8:$E$15,別紙１_実施報告書!AW366,OFFSET(【実施期間中】報告シート!$F$8,,MATCH(別紙１_実施報告書!$C365,【実施期間中】報告シート!$H$5:$V$5,0)+1,13,1),1),1,0)</f>
        <v>#VALUE!</v>
      </c>
      <c r="AX368" s="110" t="e">
        <f ca="1">IF(COUNTIFS(【実施期間中】報告シート!$E$8:$E$15,別紙１_実施報告書!AX366,OFFSET(【実施期間中】報告シート!$F$8,,MATCH(別紙１_実施報告書!$C365,【実施期間中】報告シート!$H$5:$V$5,0)+1,13,1),1),1,0)</f>
        <v>#VALUE!</v>
      </c>
      <c r="AY368" s="110" t="e">
        <f ca="1">IF(COUNTIFS(【実施期間中】報告シート!$E$8:$E$15,別紙１_実施報告書!AY366,OFFSET(【実施期間中】報告シート!$F$8,,MATCH(別紙１_実施報告書!$C365,【実施期間中】報告シート!$H$5:$V$5,0)+1,13,1),1),1,0)</f>
        <v>#VALUE!</v>
      </c>
      <c r="AZ368" s="110" t="e">
        <f ca="1">IF(COUNTIFS(【実施期間中】報告シート!$E$8:$E$15,別紙１_実施報告書!AZ366,OFFSET(【実施期間中】報告シート!$F$8,,MATCH(別紙１_実施報告書!$C365,【実施期間中】報告シート!$H$5:$V$5,0)+1,13,1),1),1,0)</f>
        <v>#VALUE!</v>
      </c>
      <c r="BA368" s="110" t="e">
        <f ca="1">IF(COUNTIFS(【実施期間中】報告シート!$E$8:$E$15,別紙１_実施報告書!BA366,OFFSET(【実施期間中】報告シート!$F$8,,MATCH(別紙１_実施報告書!$C365,【実施期間中】報告シート!$H$5:$V$5,0)+1,13,1),1),1,0)</f>
        <v>#VALUE!</v>
      </c>
      <c r="BB368" s="110" t="e">
        <f ca="1">IF(COUNTIFS(【実施期間中】報告シート!$E$8:$E$15,別紙１_実施報告書!BB366,OFFSET(【実施期間中】報告シート!$F$8,,MATCH(別紙１_実施報告書!$C365,【実施期間中】報告シート!$H$5:$V$5,0)+1,13,1),1),1,0)</f>
        <v>#VALUE!</v>
      </c>
      <c r="BC368" s="67">
        <f ca="1">COUNTIFS($AE368:$BB368,1)</f>
        <v>0</v>
      </c>
      <c r="BD368" s="63"/>
      <c r="BE368" s="63"/>
      <c r="BF368" s="63"/>
      <c r="BG368" s="63"/>
      <c r="BH368" s="63"/>
      <c r="BI368" s="63"/>
      <c r="BJ368" s="63"/>
      <c r="BK368" s="63"/>
      <c r="BL368" s="63"/>
      <c r="BM368" s="63"/>
      <c r="BN368" s="63"/>
    </row>
    <row r="369" spans="1:66" s="67" customFormat="1" ht="16.8" thickBot="1">
      <c r="A369" s="63"/>
      <c r="B369" s="92"/>
      <c r="C369" s="416" t="s">
        <v>178</v>
      </c>
      <c r="D369" s="417"/>
      <c r="E369" s="693" t="str">
        <f>【実施期間中】報告シート!R16</f>
        <v/>
      </c>
      <c r="F369" s="690"/>
      <c r="G369" s="690"/>
      <c r="H369" s="690"/>
      <c r="I369" s="690"/>
      <c r="J369" s="690"/>
      <c r="K369" s="690"/>
      <c r="L369" s="690"/>
      <c r="M369" s="690"/>
      <c r="N369" s="690"/>
      <c r="O369" s="689" t="s">
        <v>14</v>
      </c>
      <c r="P369" s="689"/>
      <c r="Q369" s="689"/>
      <c r="R369" s="689"/>
      <c r="S369" s="690" t="str">
        <f>【実施期間中】報告シート!R18</f>
        <v/>
      </c>
      <c r="T369" s="690"/>
      <c r="U369" s="690"/>
      <c r="V369" s="690"/>
      <c r="W369" s="690"/>
      <c r="X369" s="690"/>
      <c r="Y369" s="690"/>
      <c r="Z369" s="690"/>
      <c r="AA369" s="690"/>
      <c r="AB369" s="691"/>
      <c r="AC369" s="95"/>
      <c r="AD369" s="63"/>
      <c r="AE369" s="63"/>
      <c r="AF369" s="63"/>
      <c r="AG369" s="63"/>
      <c r="AH369" s="63"/>
      <c r="AI369" s="63"/>
      <c r="AJ369" s="63"/>
      <c r="AK369" s="63"/>
      <c r="AL369" s="63"/>
      <c r="AM369" s="63"/>
      <c r="AN369" s="63"/>
      <c r="AO369" s="63"/>
      <c r="AP369" s="63"/>
      <c r="AQ369" s="63"/>
      <c r="AR369" s="63"/>
      <c r="AS369" s="63"/>
      <c r="AT369" s="63"/>
      <c r="AU369" s="63"/>
      <c r="AV369" s="63"/>
      <c r="AW369" s="63"/>
      <c r="AX369" s="63"/>
      <c r="AY369" s="63"/>
      <c r="AZ369" s="63"/>
      <c r="BA369" s="63"/>
      <c r="BB369" s="63"/>
      <c r="BC369" s="63"/>
      <c r="BD369" s="63"/>
      <c r="BE369" s="63"/>
      <c r="BF369" s="63"/>
      <c r="BG369" s="63"/>
      <c r="BH369" s="63"/>
      <c r="BI369" s="63"/>
      <c r="BJ369" s="63"/>
      <c r="BK369" s="63"/>
      <c r="BL369" s="63"/>
      <c r="BM369" s="63"/>
      <c r="BN369" s="63"/>
    </row>
    <row r="370" spans="1:66" s="67" customFormat="1" ht="45" customHeight="1" thickBot="1">
      <c r="A370" s="63"/>
      <c r="B370" s="92"/>
      <c r="C370" s="405" t="s">
        <v>406</v>
      </c>
      <c r="D370" s="406"/>
      <c r="E370" s="686" t="str">
        <f>【実施期間中】報告シート!R19</f>
        <v/>
      </c>
      <c r="F370" s="687"/>
      <c r="G370" s="687"/>
      <c r="H370" s="687"/>
      <c r="I370" s="687"/>
      <c r="J370" s="687"/>
      <c r="K370" s="687"/>
      <c r="L370" s="687"/>
      <c r="M370" s="687"/>
      <c r="N370" s="687"/>
      <c r="O370" s="687"/>
      <c r="P370" s="687"/>
      <c r="Q370" s="687"/>
      <c r="R370" s="687"/>
      <c r="S370" s="687"/>
      <c r="T370" s="687"/>
      <c r="U370" s="687"/>
      <c r="V370" s="687"/>
      <c r="W370" s="687"/>
      <c r="X370" s="687"/>
      <c r="Y370" s="687"/>
      <c r="Z370" s="687"/>
      <c r="AA370" s="687"/>
      <c r="AB370" s="688"/>
      <c r="AC370" s="95"/>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3"/>
      <c r="BA370" s="63"/>
      <c r="BB370" s="63"/>
      <c r="BC370" s="63"/>
      <c r="BD370" s="63"/>
      <c r="BE370" s="63"/>
      <c r="BF370" s="63"/>
      <c r="BG370" s="63"/>
      <c r="BH370" s="63"/>
      <c r="BI370" s="63"/>
      <c r="BJ370" s="63"/>
      <c r="BK370" s="63"/>
      <c r="BL370" s="63"/>
      <c r="BM370" s="63"/>
      <c r="BN370" s="63"/>
    </row>
    <row r="371" spans="1:66" s="67" customFormat="1" ht="90" customHeight="1" thickBot="1">
      <c r="A371" s="63"/>
      <c r="B371" s="92"/>
      <c r="C371" s="405" t="s">
        <v>179</v>
      </c>
      <c r="D371" s="406"/>
      <c r="E371" s="345" t="str">
        <f>【実施期間中】報告シート!R20</f>
        <v/>
      </c>
      <c r="F371" s="346"/>
      <c r="G371" s="346"/>
      <c r="H371" s="346"/>
      <c r="I371" s="346"/>
      <c r="J371" s="346"/>
      <c r="K371" s="346"/>
      <c r="L371" s="346"/>
      <c r="M371" s="346"/>
      <c r="N371" s="346"/>
      <c r="O371" s="346"/>
      <c r="P371" s="346"/>
      <c r="Q371" s="346"/>
      <c r="R371" s="346"/>
      <c r="S371" s="346"/>
      <c r="T371" s="346"/>
      <c r="U371" s="346"/>
      <c r="V371" s="346"/>
      <c r="W371" s="346"/>
      <c r="X371" s="346"/>
      <c r="Y371" s="346"/>
      <c r="Z371" s="346"/>
      <c r="AA371" s="346"/>
      <c r="AB371" s="347"/>
      <c r="AC371" s="95"/>
      <c r="AD371" s="63"/>
      <c r="AE371" s="63"/>
      <c r="AF371" s="63"/>
      <c r="AG371" s="63"/>
      <c r="AH371" s="63"/>
      <c r="AI371" s="63"/>
      <c r="AJ371" s="63"/>
      <c r="AK371" s="63"/>
      <c r="AL371" s="63"/>
      <c r="AM371" s="63"/>
      <c r="AN371" s="63"/>
      <c r="AO371" s="63"/>
      <c r="AP371" s="63"/>
      <c r="AQ371" s="63"/>
      <c r="AR371" s="63"/>
      <c r="AS371" s="63"/>
      <c r="AT371" s="63"/>
      <c r="AU371" s="63"/>
      <c r="AV371" s="63"/>
      <c r="AW371" s="63"/>
      <c r="AX371" s="63"/>
      <c r="AY371" s="63"/>
      <c r="AZ371" s="63"/>
      <c r="BA371" s="63"/>
      <c r="BB371" s="63"/>
      <c r="BC371" s="63"/>
      <c r="BD371" s="63"/>
      <c r="BE371" s="63"/>
      <c r="BF371" s="63"/>
      <c r="BG371" s="63"/>
      <c r="BH371" s="63"/>
      <c r="BI371" s="63"/>
      <c r="BJ371" s="63"/>
      <c r="BK371" s="63"/>
      <c r="BL371" s="63"/>
      <c r="BM371" s="63"/>
      <c r="BN371" s="63"/>
    </row>
    <row r="372" spans="1:66" ht="40.049999999999997" customHeight="1" thickBot="1">
      <c r="B372" s="73"/>
      <c r="C372" s="413" t="s">
        <v>414</v>
      </c>
      <c r="D372" s="291" t="s">
        <v>401</v>
      </c>
      <c r="E372" s="345" t="str">
        <f>【実施期間中】報告シート!R21</f>
        <v/>
      </c>
      <c r="F372" s="346"/>
      <c r="G372" s="346"/>
      <c r="H372" s="346"/>
      <c r="I372" s="346"/>
      <c r="J372" s="346"/>
      <c r="K372" s="346"/>
      <c r="L372" s="346"/>
      <c r="M372" s="346"/>
      <c r="N372" s="346"/>
      <c r="O372" s="346"/>
      <c r="P372" s="346"/>
      <c r="Q372" s="346"/>
      <c r="R372" s="346"/>
      <c r="S372" s="346"/>
      <c r="T372" s="346"/>
      <c r="U372" s="346"/>
      <c r="V372" s="346"/>
      <c r="W372" s="346"/>
      <c r="X372" s="346"/>
      <c r="Y372" s="346"/>
      <c r="Z372" s="346"/>
      <c r="AA372" s="346"/>
      <c r="AB372" s="347"/>
      <c r="AC372" s="74"/>
    </row>
    <row r="373" spans="1:66" ht="72" customHeight="1" thickBot="1">
      <c r="B373" s="73"/>
      <c r="C373" s="414"/>
      <c r="D373" s="292" t="s">
        <v>402</v>
      </c>
      <c r="E373" s="345" t="str">
        <f>【実施期間中】報告シート!R22</f>
        <v/>
      </c>
      <c r="F373" s="346"/>
      <c r="G373" s="346"/>
      <c r="H373" s="346"/>
      <c r="I373" s="346"/>
      <c r="J373" s="346"/>
      <c r="K373" s="346"/>
      <c r="L373" s="346"/>
      <c r="M373" s="346"/>
      <c r="N373" s="346"/>
      <c r="O373" s="346"/>
      <c r="P373" s="346"/>
      <c r="Q373" s="346"/>
      <c r="R373" s="346"/>
      <c r="S373" s="346"/>
      <c r="T373" s="346"/>
      <c r="U373" s="346"/>
      <c r="V373" s="346"/>
      <c r="W373" s="346"/>
      <c r="X373" s="346"/>
      <c r="Y373" s="346"/>
      <c r="Z373" s="346"/>
      <c r="AA373" s="346"/>
      <c r="AB373" s="347"/>
      <c r="AC373" s="74"/>
    </row>
    <row r="374" spans="1:66" s="67" customFormat="1" ht="45" customHeight="1">
      <c r="A374" s="63"/>
      <c r="B374" s="92"/>
      <c r="C374" s="416" t="s">
        <v>211</v>
      </c>
      <c r="D374" s="417"/>
      <c r="E374" s="668">
        <f>【実施期間中】報告シート!R27</f>
        <v>0</v>
      </c>
      <c r="F374" s="669"/>
      <c r="G374" s="669"/>
      <c r="H374" s="669"/>
      <c r="I374" s="669"/>
      <c r="J374" s="669"/>
      <c r="K374" s="669"/>
      <c r="L374" s="669"/>
      <c r="M374" s="669"/>
      <c r="N374" s="669"/>
      <c r="O374" s="669"/>
      <c r="P374" s="669"/>
      <c r="Q374" s="669"/>
      <c r="R374" s="669"/>
      <c r="S374" s="669"/>
      <c r="T374" s="669"/>
      <c r="U374" s="669"/>
      <c r="V374" s="669"/>
      <c r="W374" s="669"/>
      <c r="X374" s="669"/>
      <c r="Y374" s="669"/>
      <c r="Z374" s="669"/>
      <c r="AA374" s="669"/>
      <c r="AB374" s="670"/>
      <c r="AC374" s="95"/>
      <c r="AD374" s="63"/>
      <c r="AE374" s="63"/>
      <c r="AF374" s="63"/>
      <c r="AG374" s="63"/>
      <c r="AH374" s="63"/>
      <c r="AI374" s="63"/>
      <c r="AJ374" s="63"/>
      <c r="AK374" s="63"/>
      <c r="AL374" s="63"/>
      <c r="AM374" s="63"/>
      <c r="AN374" s="63"/>
      <c r="AO374" s="63"/>
      <c r="AP374" s="63"/>
      <c r="AQ374" s="63"/>
      <c r="AR374" s="63"/>
      <c r="AS374" s="63"/>
      <c r="AT374" s="63"/>
      <c r="AU374" s="63"/>
      <c r="AV374" s="63"/>
      <c r="AW374" s="63"/>
      <c r="AX374" s="63"/>
      <c r="AY374" s="63"/>
      <c r="AZ374" s="63"/>
      <c r="BA374" s="63"/>
      <c r="BB374" s="63"/>
      <c r="BC374" s="63"/>
      <c r="BD374" s="63"/>
      <c r="BE374" s="63"/>
      <c r="BF374" s="63"/>
      <c r="BG374" s="63"/>
      <c r="BH374" s="63"/>
      <c r="BI374" s="63"/>
      <c r="BJ374" s="63"/>
      <c r="BK374" s="63"/>
      <c r="BL374" s="63"/>
      <c r="BM374" s="63"/>
      <c r="BN374" s="63"/>
    </row>
    <row r="375" spans="1:66" s="67" customFormat="1" ht="45" customHeight="1" thickBot="1">
      <c r="A375" s="63"/>
      <c r="B375" s="92"/>
      <c r="C375" s="418"/>
      <c r="D375" s="419"/>
      <c r="E375" s="671"/>
      <c r="F375" s="672"/>
      <c r="G375" s="672"/>
      <c r="H375" s="672"/>
      <c r="I375" s="672"/>
      <c r="J375" s="672"/>
      <c r="K375" s="672"/>
      <c r="L375" s="672"/>
      <c r="M375" s="672"/>
      <c r="N375" s="672"/>
      <c r="O375" s="672"/>
      <c r="P375" s="672"/>
      <c r="Q375" s="672"/>
      <c r="R375" s="672"/>
      <c r="S375" s="672"/>
      <c r="T375" s="672"/>
      <c r="U375" s="672"/>
      <c r="V375" s="672"/>
      <c r="W375" s="672"/>
      <c r="X375" s="672"/>
      <c r="Y375" s="672"/>
      <c r="Z375" s="672"/>
      <c r="AA375" s="672"/>
      <c r="AB375" s="673"/>
      <c r="AC375" s="95"/>
      <c r="AD375" s="63"/>
      <c r="AE375" s="63"/>
      <c r="AF375" s="63"/>
      <c r="AG375" s="63"/>
      <c r="AH375" s="63"/>
      <c r="AI375" s="63"/>
      <c r="AJ375" s="63"/>
      <c r="AK375" s="63"/>
      <c r="AL375" s="63"/>
      <c r="AM375" s="63"/>
      <c r="AN375" s="63"/>
      <c r="AO375" s="63"/>
      <c r="AP375" s="63"/>
      <c r="AQ375" s="63"/>
      <c r="AR375" s="63"/>
      <c r="AS375" s="63"/>
      <c r="AT375" s="63"/>
      <c r="AU375" s="63"/>
      <c r="AV375" s="63"/>
      <c r="AW375" s="63"/>
      <c r="AX375" s="63"/>
      <c r="AY375" s="63"/>
      <c r="AZ375" s="63"/>
      <c r="BA375" s="63"/>
      <c r="BB375" s="63"/>
      <c r="BC375" s="63"/>
      <c r="BD375" s="63"/>
      <c r="BE375" s="63"/>
      <c r="BF375" s="63"/>
      <c r="BG375" s="63"/>
      <c r="BH375" s="63"/>
      <c r="BI375" s="63"/>
      <c r="BJ375" s="63"/>
      <c r="BK375" s="63"/>
      <c r="BL375" s="63"/>
      <c r="BM375" s="63"/>
      <c r="BN375" s="63"/>
    </row>
    <row r="376" spans="1:66" ht="31.35" customHeight="1" thickBot="1">
      <c r="B376" s="73"/>
      <c r="C376" s="651" t="s">
        <v>403</v>
      </c>
      <c r="D376" s="652"/>
      <c r="E376" s="674" t="str">
        <f>【実施期間中】報告シート!R23</f>
        <v/>
      </c>
      <c r="F376" s="656"/>
      <c r="G376" s="656"/>
      <c r="H376" s="656"/>
      <c r="I376" s="656"/>
      <c r="J376" s="656"/>
      <c r="K376" s="656"/>
      <c r="L376" s="656"/>
      <c r="M376" s="656"/>
      <c r="N376" s="656"/>
      <c r="O376" s="656"/>
      <c r="P376" s="656"/>
      <c r="Q376" s="656"/>
      <c r="R376" s="656"/>
      <c r="S376" s="656"/>
      <c r="T376" s="656"/>
      <c r="U376" s="656"/>
      <c r="V376" s="656"/>
      <c r="W376" s="656"/>
      <c r="X376" s="656"/>
      <c r="Y376" s="656"/>
      <c r="Z376" s="656"/>
      <c r="AA376" s="656"/>
      <c r="AB376" s="657"/>
      <c r="AC376" s="74"/>
    </row>
    <row r="377" spans="1:66" ht="31.35" customHeight="1" thickBot="1">
      <c r="B377" s="73"/>
      <c r="C377" s="405" t="s">
        <v>419</v>
      </c>
      <c r="D377" s="406"/>
      <c r="E377" s="674">
        <f>【実施期間中】報告シート!R24</f>
        <v>0</v>
      </c>
      <c r="F377" s="656"/>
      <c r="G377" s="656"/>
      <c r="H377" s="656"/>
      <c r="I377" s="656"/>
      <c r="J377" s="656"/>
      <c r="K377" s="656"/>
      <c r="L377" s="656"/>
      <c r="M377" s="656"/>
      <c r="N377" s="656"/>
      <c r="O377" s="656"/>
      <c r="P377" s="656"/>
      <c r="Q377" s="656"/>
      <c r="R377" s="656"/>
      <c r="S377" s="656"/>
      <c r="T377" s="656"/>
      <c r="U377" s="656"/>
      <c r="V377" s="656"/>
      <c r="W377" s="656"/>
      <c r="X377" s="656"/>
      <c r="Y377" s="656"/>
      <c r="Z377" s="656"/>
      <c r="AA377" s="656"/>
      <c r="AB377" s="657"/>
      <c r="AC377" s="74"/>
    </row>
    <row r="378" spans="1:66" ht="14.7" customHeight="1">
      <c r="B378" s="73"/>
      <c r="C378" s="416" t="s">
        <v>314</v>
      </c>
      <c r="D378" s="417"/>
      <c r="E378" s="658" t="s">
        <v>313</v>
      </c>
      <c r="F378" s="659"/>
      <c r="G378" s="659" t="s">
        <v>161</v>
      </c>
      <c r="H378" s="659"/>
      <c r="I378" s="396" t="s">
        <v>180</v>
      </c>
      <c r="J378" s="397"/>
      <c r="K378" s="662" t="str">
        <f>【実施期間中】報告シート!R28</f>
        <v/>
      </c>
      <c r="L378" s="662"/>
      <c r="M378" s="662"/>
      <c r="N378" s="184"/>
      <c r="O378" s="184"/>
      <c r="P378" s="183"/>
      <c r="Q378" s="183"/>
      <c r="R378" s="185"/>
      <c r="S378" s="185"/>
      <c r="T378" s="186"/>
      <c r="U378" s="187"/>
      <c r="V378" s="188"/>
      <c r="W378" s="188"/>
      <c r="X378" s="188"/>
      <c r="Y378" s="188"/>
      <c r="Z378" s="188"/>
      <c r="AA378" s="188"/>
      <c r="AB378" s="112"/>
      <c r="AC378" s="74"/>
    </row>
    <row r="379" spans="1:66" ht="14.7" customHeight="1" thickBot="1">
      <c r="B379" s="73"/>
      <c r="C379" s="410"/>
      <c r="D379" s="412"/>
      <c r="E379" s="660"/>
      <c r="F379" s="661"/>
      <c r="G379" s="663" t="s">
        <v>295</v>
      </c>
      <c r="H379" s="663"/>
      <c r="I379" s="664" t="s">
        <v>180</v>
      </c>
      <c r="J379" s="665"/>
      <c r="K379" s="666" t="str">
        <f>【実施期間中】報告シート!R29</f>
        <v/>
      </c>
      <c r="L379" s="666"/>
      <c r="M379" s="666"/>
      <c r="N379" s="212"/>
      <c r="O379" s="212"/>
      <c r="P379" s="212"/>
      <c r="Q379" s="212"/>
      <c r="R379" s="212"/>
      <c r="S379" s="212"/>
      <c r="T379" s="212"/>
      <c r="U379" s="212"/>
      <c r="V379" s="212"/>
      <c r="W379" s="212"/>
      <c r="X379" s="212"/>
      <c r="Y379" s="212"/>
      <c r="Z379" s="212"/>
      <c r="AA379" s="212"/>
      <c r="AB379" s="213"/>
      <c r="AC379" s="74"/>
    </row>
    <row r="380" spans="1:66" ht="64.95" customHeight="1" thickBot="1">
      <c r="B380" s="73"/>
      <c r="C380" s="410"/>
      <c r="D380" s="412"/>
      <c r="E380" s="358" t="s">
        <v>315</v>
      </c>
      <c r="F380" s="359"/>
      <c r="G380" s="359"/>
      <c r="H380" s="360"/>
      <c r="I380" s="667" t="str">
        <f>【実施期間中】報告シート!R31</f>
        <v/>
      </c>
      <c r="J380" s="376"/>
      <c r="K380" s="376"/>
      <c r="L380" s="376"/>
      <c r="M380" s="376"/>
      <c r="N380" s="376"/>
      <c r="O380" s="376"/>
      <c r="P380" s="376"/>
      <c r="Q380" s="376"/>
      <c r="R380" s="376"/>
      <c r="S380" s="376"/>
      <c r="T380" s="376"/>
      <c r="U380" s="376"/>
      <c r="V380" s="376"/>
      <c r="W380" s="376"/>
      <c r="X380" s="376"/>
      <c r="Y380" s="376"/>
      <c r="Z380" s="376"/>
      <c r="AA380" s="376"/>
      <c r="AB380" s="377"/>
      <c r="AC380" s="74"/>
    </row>
    <row r="381" spans="1:66" ht="14.7" customHeight="1">
      <c r="B381" s="73"/>
      <c r="C381" s="410"/>
      <c r="D381" s="412"/>
      <c r="E381" s="658" t="s">
        <v>316</v>
      </c>
      <c r="F381" s="659"/>
      <c r="G381" s="659" t="s">
        <v>161</v>
      </c>
      <c r="H381" s="659"/>
      <c r="I381" s="396" t="s">
        <v>180</v>
      </c>
      <c r="J381" s="397"/>
      <c r="K381" s="662">
        <f>【実施期間中】報告シート!R32</f>
        <v>0</v>
      </c>
      <c r="L381" s="662"/>
      <c r="M381" s="662"/>
      <c r="N381" s="214"/>
      <c r="O381" s="214"/>
      <c r="P381" s="214"/>
      <c r="Q381" s="214"/>
      <c r="R381" s="214"/>
      <c r="S381" s="214"/>
      <c r="T381" s="214"/>
      <c r="U381" s="214"/>
      <c r="V381" s="214"/>
      <c r="W381" s="214"/>
      <c r="X381" s="214"/>
      <c r="Y381" s="214"/>
      <c r="Z381" s="214"/>
      <c r="AA381" s="214"/>
      <c r="AB381" s="215"/>
      <c r="AC381" s="74"/>
    </row>
    <row r="382" spans="1:66" ht="14.7" customHeight="1" thickBot="1">
      <c r="B382" s="73"/>
      <c r="C382" s="410"/>
      <c r="D382" s="412"/>
      <c r="E382" s="660"/>
      <c r="F382" s="661"/>
      <c r="G382" s="663" t="s">
        <v>295</v>
      </c>
      <c r="H382" s="663"/>
      <c r="I382" s="664" t="s">
        <v>180</v>
      </c>
      <c r="J382" s="665"/>
      <c r="K382" s="666">
        <f>【実施期間中】報告シート!R33</f>
        <v>0</v>
      </c>
      <c r="L382" s="666"/>
      <c r="M382" s="666"/>
      <c r="N382" s="216"/>
      <c r="O382" s="216"/>
      <c r="P382" s="216"/>
      <c r="Q382" s="216"/>
      <c r="R382" s="216"/>
      <c r="S382" s="216"/>
      <c r="T382" s="216"/>
      <c r="U382" s="216"/>
      <c r="V382" s="216"/>
      <c r="W382" s="216"/>
      <c r="X382" s="216"/>
      <c r="Y382" s="216"/>
      <c r="Z382" s="216"/>
      <c r="AA382" s="216"/>
      <c r="AB382" s="217"/>
      <c r="AC382" s="74"/>
    </row>
    <row r="383" spans="1:66" ht="64.95" customHeight="1" thickBot="1">
      <c r="B383" s="73"/>
      <c r="C383" s="410"/>
      <c r="D383" s="412"/>
      <c r="E383" s="358" t="s">
        <v>145</v>
      </c>
      <c r="F383" s="359"/>
      <c r="G383" s="359"/>
      <c r="H383" s="359"/>
      <c r="I383" s="655">
        <f>【実施期間中】報告シート!R34</f>
        <v>0</v>
      </c>
      <c r="J383" s="656"/>
      <c r="K383" s="656"/>
      <c r="L383" s="656"/>
      <c r="M383" s="656"/>
      <c r="N383" s="656"/>
      <c r="O383" s="656"/>
      <c r="P383" s="656"/>
      <c r="Q383" s="656"/>
      <c r="R383" s="656"/>
      <c r="S383" s="656"/>
      <c r="T383" s="656"/>
      <c r="U383" s="656"/>
      <c r="V383" s="656"/>
      <c r="W383" s="656"/>
      <c r="X383" s="656"/>
      <c r="Y383" s="656"/>
      <c r="Z383" s="656"/>
      <c r="AA383" s="656"/>
      <c r="AB383" s="657"/>
      <c r="AC383" s="74"/>
    </row>
    <row r="384" spans="1:66" ht="64.95" customHeight="1" thickBot="1">
      <c r="B384" s="73"/>
      <c r="C384" s="418"/>
      <c r="D384" s="419"/>
      <c r="E384" s="358" t="s">
        <v>315</v>
      </c>
      <c r="F384" s="359"/>
      <c r="G384" s="359"/>
      <c r="H384" s="360"/>
      <c r="I384" s="681">
        <f>【実施期間中】報告シート!R35</f>
        <v>0</v>
      </c>
      <c r="J384" s="682"/>
      <c r="K384" s="682"/>
      <c r="L384" s="682"/>
      <c r="M384" s="682"/>
      <c r="N384" s="682"/>
      <c r="O384" s="682"/>
      <c r="P384" s="682"/>
      <c r="Q384" s="682"/>
      <c r="R384" s="682"/>
      <c r="S384" s="682"/>
      <c r="T384" s="682"/>
      <c r="U384" s="682"/>
      <c r="V384" s="682"/>
      <c r="W384" s="682"/>
      <c r="X384" s="682"/>
      <c r="Y384" s="682"/>
      <c r="Z384" s="682"/>
      <c r="AA384" s="682"/>
      <c r="AB384" s="683"/>
      <c r="AC384" s="74"/>
    </row>
    <row r="385" spans="1:66" ht="15" customHeight="1" thickBot="1">
      <c r="B385" s="73"/>
      <c r="C385" s="416" t="s">
        <v>292</v>
      </c>
      <c r="D385" s="417"/>
      <c r="E385" s="441" t="s">
        <v>313</v>
      </c>
      <c r="F385" s="441"/>
      <c r="G385" s="441"/>
      <c r="H385" s="654"/>
      <c r="I385" s="365">
        <f>別紙１_実施計画書!I291</f>
        <v>0</v>
      </c>
      <c r="J385" s="365"/>
      <c r="K385" s="365"/>
      <c r="L385" s="365"/>
      <c r="M385" s="365"/>
      <c r="N385" s="365"/>
      <c r="O385" s="76" t="s">
        <v>144</v>
      </c>
      <c r="P385" s="76"/>
      <c r="Q385" s="77"/>
      <c r="R385" s="88"/>
      <c r="S385" s="88"/>
      <c r="T385" s="88"/>
      <c r="U385" s="88"/>
      <c r="V385" s="75"/>
      <c r="W385" s="75"/>
      <c r="X385" s="77"/>
      <c r="Y385" s="77"/>
      <c r="Z385" s="77"/>
      <c r="AA385" s="77"/>
      <c r="AB385" s="78"/>
      <c r="AC385" s="74"/>
    </row>
    <row r="386" spans="1:66" ht="16.2" customHeight="1">
      <c r="B386" s="73"/>
      <c r="C386" s="410"/>
      <c r="D386" s="412"/>
      <c r="E386" s="367" t="s">
        <v>317</v>
      </c>
      <c r="F386" s="367"/>
      <c r="G386" s="367"/>
      <c r="H386" s="368"/>
      <c r="I386" s="375">
        <f>別紙１_実施計画書!I293</f>
        <v>0</v>
      </c>
      <c r="J386" s="376"/>
      <c r="K386" s="376"/>
      <c r="L386" s="376"/>
      <c r="M386" s="376"/>
      <c r="N386" s="376"/>
      <c r="O386" s="376"/>
      <c r="P386" s="376"/>
      <c r="Q386" s="376"/>
      <c r="R386" s="376"/>
      <c r="S386" s="376"/>
      <c r="T386" s="376"/>
      <c r="U386" s="376"/>
      <c r="V386" s="376"/>
      <c r="W386" s="376"/>
      <c r="X386" s="376"/>
      <c r="Y386" s="376"/>
      <c r="Z386" s="376"/>
      <c r="AA386" s="376"/>
      <c r="AB386" s="377"/>
      <c r="AC386" s="74"/>
    </row>
    <row r="387" spans="1:66" ht="16.2" customHeight="1">
      <c r="B387" s="73"/>
      <c r="C387" s="410"/>
      <c r="D387" s="412"/>
      <c r="E387" s="370"/>
      <c r="F387" s="370"/>
      <c r="G387" s="370"/>
      <c r="H387" s="371"/>
      <c r="I387" s="378"/>
      <c r="J387" s="379"/>
      <c r="K387" s="379"/>
      <c r="L387" s="379"/>
      <c r="M387" s="379"/>
      <c r="N387" s="379"/>
      <c r="O387" s="379"/>
      <c r="P387" s="379"/>
      <c r="Q387" s="379"/>
      <c r="R387" s="379"/>
      <c r="S387" s="379"/>
      <c r="T387" s="379"/>
      <c r="U387" s="379"/>
      <c r="V387" s="379"/>
      <c r="W387" s="379"/>
      <c r="X387" s="379"/>
      <c r="Y387" s="379"/>
      <c r="Z387" s="379"/>
      <c r="AA387" s="379"/>
      <c r="AB387" s="380"/>
      <c r="AC387" s="74"/>
    </row>
    <row r="388" spans="1:66" ht="16.2" customHeight="1">
      <c r="B388" s="73"/>
      <c r="C388" s="410"/>
      <c r="D388" s="412"/>
      <c r="E388" s="370"/>
      <c r="F388" s="370"/>
      <c r="G388" s="370"/>
      <c r="H388" s="371"/>
      <c r="I388" s="378"/>
      <c r="J388" s="379"/>
      <c r="K388" s="379"/>
      <c r="L388" s="379"/>
      <c r="M388" s="379"/>
      <c r="N388" s="379"/>
      <c r="O388" s="379"/>
      <c r="P388" s="379"/>
      <c r="Q388" s="379"/>
      <c r="R388" s="379"/>
      <c r="S388" s="379"/>
      <c r="T388" s="379"/>
      <c r="U388" s="379"/>
      <c r="V388" s="379"/>
      <c r="W388" s="379"/>
      <c r="X388" s="379"/>
      <c r="Y388" s="379"/>
      <c r="Z388" s="379"/>
      <c r="AA388" s="379"/>
      <c r="AB388" s="380"/>
      <c r="AC388" s="74"/>
    </row>
    <row r="389" spans="1:66" ht="16.2" customHeight="1" thickBot="1">
      <c r="B389" s="73"/>
      <c r="C389" s="410"/>
      <c r="D389" s="412"/>
      <c r="E389" s="373"/>
      <c r="F389" s="373"/>
      <c r="G389" s="373"/>
      <c r="H389" s="374"/>
      <c r="I389" s="381"/>
      <c r="J389" s="382"/>
      <c r="K389" s="382"/>
      <c r="L389" s="382"/>
      <c r="M389" s="382"/>
      <c r="N389" s="382"/>
      <c r="O389" s="382"/>
      <c r="P389" s="382"/>
      <c r="Q389" s="382"/>
      <c r="R389" s="382"/>
      <c r="S389" s="382"/>
      <c r="T389" s="382"/>
      <c r="U389" s="382"/>
      <c r="V389" s="382"/>
      <c r="W389" s="382"/>
      <c r="X389" s="382"/>
      <c r="Y389" s="382"/>
      <c r="Z389" s="382"/>
      <c r="AA389" s="382"/>
      <c r="AB389" s="383"/>
      <c r="AC389" s="74"/>
    </row>
    <row r="390" spans="1:66" ht="15.6" customHeight="1" thickBot="1">
      <c r="B390" s="73"/>
      <c r="C390" s="410"/>
      <c r="D390" s="412"/>
      <c r="E390" s="441" t="s">
        <v>318</v>
      </c>
      <c r="F390" s="441"/>
      <c r="G390" s="441"/>
      <c r="H390" s="654"/>
      <c r="I390" s="365">
        <f>【実施期間中】報告シート!R39</f>
        <v>0</v>
      </c>
      <c r="J390" s="365"/>
      <c r="K390" s="365"/>
      <c r="L390" s="365"/>
      <c r="M390" s="365"/>
      <c r="N390" s="365"/>
      <c r="O390" s="76" t="s">
        <v>144</v>
      </c>
      <c r="P390" s="76"/>
      <c r="Q390" s="77"/>
      <c r="R390" s="88"/>
      <c r="S390" s="88"/>
      <c r="T390" s="88"/>
      <c r="U390" s="88"/>
      <c r="V390" s="75"/>
      <c r="W390" s="75"/>
      <c r="X390" s="77"/>
      <c r="Y390" s="77"/>
      <c r="Z390" s="77"/>
      <c r="AA390" s="77"/>
      <c r="AB390" s="78"/>
      <c r="AC390" s="74"/>
    </row>
    <row r="391" spans="1:66" ht="64.95" customHeight="1" thickBot="1">
      <c r="B391" s="73"/>
      <c r="C391" s="410"/>
      <c r="D391" s="412"/>
      <c r="E391" s="359" t="s">
        <v>145</v>
      </c>
      <c r="F391" s="359"/>
      <c r="G391" s="359"/>
      <c r="H391" s="359"/>
      <c r="I391" s="655">
        <f>【実施期間中】報告シート!R40</f>
        <v>0</v>
      </c>
      <c r="J391" s="656"/>
      <c r="K391" s="656"/>
      <c r="L391" s="656"/>
      <c r="M391" s="656"/>
      <c r="N391" s="656"/>
      <c r="O391" s="656"/>
      <c r="P391" s="656"/>
      <c r="Q391" s="656"/>
      <c r="R391" s="656"/>
      <c r="S391" s="656"/>
      <c r="T391" s="656"/>
      <c r="U391" s="656"/>
      <c r="V391" s="656"/>
      <c r="W391" s="656"/>
      <c r="X391" s="656"/>
      <c r="Y391" s="656"/>
      <c r="Z391" s="656"/>
      <c r="AA391" s="656"/>
      <c r="AB391" s="657"/>
      <c r="AC391" s="74"/>
    </row>
    <row r="392" spans="1:66" ht="16.2" customHeight="1">
      <c r="B392" s="73"/>
      <c r="C392" s="410"/>
      <c r="D392" s="412"/>
      <c r="E392" s="366" t="s">
        <v>315</v>
      </c>
      <c r="F392" s="367"/>
      <c r="G392" s="367"/>
      <c r="H392" s="368"/>
      <c r="I392" s="376">
        <f>【実施期間中】報告シート!R41</f>
        <v>0</v>
      </c>
      <c r="J392" s="376"/>
      <c r="K392" s="376"/>
      <c r="L392" s="376"/>
      <c r="M392" s="376"/>
      <c r="N392" s="376"/>
      <c r="O392" s="376"/>
      <c r="P392" s="376"/>
      <c r="Q392" s="376"/>
      <c r="R392" s="376"/>
      <c r="S392" s="376"/>
      <c r="T392" s="376"/>
      <c r="U392" s="376"/>
      <c r="V392" s="376"/>
      <c r="W392" s="376"/>
      <c r="X392" s="376"/>
      <c r="Y392" s="376"/>
      <c r="Z392" s="376"/>
      <c r="AA392" s="376"/>
      <c r="AB392" s="377"/>
      <c r="AC392" s="74"/>
    </row>
    <row r="393" spans="1:66" ht="16.2" customHeight="1">
      <c r="B393" s="73"/>
      <c r="C393" s="410"/>
      <c r="D393" s="412"/>
      <c r="E393" s="369"/>
      <c r="F393" s="370"/>
      <c r="G393" s="370"/>
      <c r="H393" s="371"/>
      <c r="I393" s="379"/>
      <c r="J393" s="379"/>
      <c r="K393" s="379"/>
      <c r="L393" s="379"/>
      <c r="M393" s="379"/>
      <c r="N393" s="379"/>
      <c r="O393" s="379"/>
      <c r="P393" s="379"/>
      <c r="Q393" s="379"/>
      <c r="R393" s="379"/>
      <c r="S393" s="379"/>
      <c r="T393" s="379"/>
      <c r="U393" s="379"/>
      <c r="V393" s="379"/>
      <c r="W393" s="379"/>
      <c r="X393" s="379"/>
      <c r="Y393" s="379"/>
      <c r="Z393" s="379"/>
      <c r="AA393" s="379"/>
      <c r="AB393" s="380"/>
      <c r="AC393" s="74"/>
    </row>
    <row r="394" spans="1:66" ht="16.2" customHeight="1">
      <c r="B394" s="73"/>
      <c r="C394" s="410"/>
      <c r="D394" s="412"/>
      <c r="E394" s="369"/>
      <c r="F394" s="370"/>
      <c r="G394" s="370"/>
      <c r="H394" s="371"/>
      <c r="I394" s="379"/>
      <c r="J394" s="379"/>
      <c r="K394" s="379"/>
      <c r="L394" s="379"/>
      <c r="M394" s="379"/>
      <c r="N394" s="379"/>
      <c r="O394" s="379"/>
      <c r="P394" s="379"/>
      <c r="Q394" s="379"/>
      <c r="R394" s="379"/>
      <c r="S394" s="379"/>
      <c r="T394" s="379"/>
      <c r="U394" s="379"/>
      <c r="V394" s="379"/>
      <c r="W394" s="379"/>
      <c r="X394" s="379"/>
      <c r="Y394" s="379"/>
      <c r="Z394" s="379"/>
      <c r="AA394" s="379"/>
      <c r="AB394" s="380"/>
      <c r="AC394" s="74"/>
    </row>
    <row r="395" spans="1:66" ht="16.2" customHeight="1" thickBot="1">
      <c r="B395" s="73"/>
      <c r="C395" s="418"/>
      <c r="D395" s="419"/>
      <c r="E395" s="372"/>
      <c r="F395" s="373"/>
      <c r="G395" s="373"/>
      <c r="H395" s="374"/>
      <c r="I395" s="382"/>
      <c r="J395" s="382"/>
      <c r="K395" s="382"/>
      <c r="L395" s="382"/>
      <c r="M395" s="382"/>
      <c r="N395" s="382"/>
      <c r="O395" s="382"/>
      <c r="P395" s="382"/>
      <c r="Q395" s="382"/>
      <c r="R395" s="382"/>
      <c r="S395" s="382"/>
      <c r="T395" s="382"/>
      <c r="U395" s="382"/>
      <c r="V395" s="382"/>
      <c r="W395" s="382"/>
      <c r="X395" s="382"/>
      <c r="Y395" s="382"/>
      <c r="Z395" s="382"/>
      <c r="AA395" s="382"/>
      <c r="AB395" s="383"/>
      <c r="AC395" s="74"/>
    </row>
    <row r="396" spans="1:66" s="67" customFormat="1" ht="19.2" customHeight="1" thickBot="1">
      <c r="A396" s="63"/>
      <c r="B396" s="92"/>
      <c r="C396" s="676"/>
      <c r="D396" s="676"/>
      <c r="E396" s="676"/>
      <c r="F396" s="676"/>
      <c r="G396" s="676"/>
      <c r="H396" s="676"/>
      <c r="I396" s="676"/>
      <c r="J396" s="676"/>
      <c r="K396" s="676"/>
      <c r="L396" s="676"/>
      <c r="M396" s="676"/>
      <c r="N396" s="676"/>
      <c r="O396" s="676"/>
      <c r="P396" s="676"/>
      <c r="Q396" s="676"/>
      <c r="R396" s="676"/>
      <c r="S396" s="676"/>
      <c r="T396" s="676"/>
      <c r="U396" s="676"/>
      <c r="V396" s="676"/>
      <c r="W396" s="676"/>
      <c r="X396" s="676"/>
      <c r="Y396" s="676"/>
      <c r="Z396" s="676"/>
      <c r="AA396" s="137"/>
      <c r="AB396" s="137"/>
      <c r="AC396" s="95"/>
      <c r="AD396" s="63"/>
      <c r="AE396" s="63"/>
      <c r="AF396" s="63"/>
      <c r="AG396" s="63"/>
      <c r="AH396" s="63"/>
      <c r="AI396" s="63"/>
      <c r="AJ396" s="63"/>
      <c r="AK396" s="63"/>
      <c r="AL396" s="63"/>
      <c r="AM396" s="63"/>
      <c r="AN396" s="63"/>
      <c r="AO396" s="63"/>
      <c r="AP396" s="63"/>
      <c r="AQ396" s="63"/>
      <c r="AR396" s="63"/>
      <c r="AS396" s="63"/>
      <c r="AT396" s="63"/>
      <c r="AU396" s="63"/>
      <c r="AV396" s="63"/>
      <c r="AW396" s="63"/>
      <c r="AX396" s="63"/>
      <c r="AY396" s="63"/>
      <c r="AZ396" s="63"/>
      <c r="BA396" s="63"/>
      <c r="BB396" s="63"/>
      <c r="BC396" s="63"/>
      <c r="BD396" s="63"/>
      <c r="BE396" s="63"/>
      <c r="BF396" s="63"/>
      <c r="BG396" s="63"/>
      <c r="BH396" s="63"/>
      <c r="BI396" s="63"/>
      <c r="BJ396" s="63"/>
      <c r="BK396" s="63"/>
      <c r="BL396" s="63"/>
      <c r="BM396" s="63"/>
      <c r="BN396" s="63"/>
    </row>
    <row r="397" spans="1:66" s="67" customFormat="1" ht="15" customHeight="1" thickBot="1">
      <c r="A397" s="63"/>
      <c r="B397" s="92"/>
      <c r="C397" s="425" t="s">
        <v>174</v>
      </c>
      <c r="D397" s="427"/>
      <c r="E397" s="425" t="s">
        <v>175</v>
      </c>
      <c r="F397" s="426"/>
      <c r="G397" s="426"/>
      <c r="H397" s="426"/>
      <c r="I397" s="426"/>
      <c r="J397" s="426"/>
      <c r="K397" s="426"/>
      <c r="L397" s="426"/>
      <c r="M397" s="426"/>
      <c r="N397" s="426"/>
      <c r="O397" s="426"/>
      <c r="P397" s="426"/>
      <c r="Q397" s="426"/>
      <c r="R397" s="426"/>
      <c r="S397" s="426"/>
      <c r="T397" s="426"/>
      <c r="U397" s="426"/>
      <c r="V397" s="426"/>
      <c r="W397" s="426"/>
      <c r="X397" s="426"/>
      <c r="Y397" s="426"/>
      <c r="Z397" s="426"/>
      <c r="AA397" s="426"/>
      <c r="AB397" s="427"/>
      <c r="AC397" s="95"/>
      <c r="AD397" s="63"/>
      <c r="AE397" s="63"/>
      <c r="AF397" s="63"/>
      <c r="AG397" s="63"/>
      <c r="AH397" s="63"/>
      <c r="AI397" s="63"/>
      <c r="AJ397" s="63"/>
      <c r="AK397" s="63"/>
      <c r="AL397" s="63"/>
      <c r="AM397" s="63"/>
      <c r="AN397" s="63"/>
      <c r="AO397" s="63"/>
      <c r="AP397" s="63"/>
      <c r="AQ397" s="63"/>
      <c r="AR397" s="63"/>
      <c r="AS397" s="63"/>
      <c r="AT397" s="63"/>
      <c r="AU397" s="63"/>
      <c r="AV397" s="63"/>
      <c r="AW397" s="63"/>
      <c r="AX397" s="63"/>
      <c r="AY397" s="63"/>
      <c r="AZ397" s="63"/>
      <c r="BA397" s="63"/>
      <c r="BB397" s="63"/>
      <c r="BC397" s="63"/>
      <c r="BD397" s="63"/>
      <c r="BE397" s="63"/>
      <c r="BF397" s="63"/>
      <c r="BG397" s="63"/>
      <c r="BH397" s="63"/>
      <c r="BI397" s="63"/>
      <c r="BJ397" s="63"/>
      <c r="BK397" s="63"/>
      <c r="BL397" s="63"/>
      <c r="BM397" s="63"/>
      <c r="BN397" s="63"/>
    </row>
    <row r="398" spans="1:66" s="67" customFormat="1" ht="31.2" customHeight="1" thickBot="1">
      <c r="A398" s="63"/>
      <c r="B398" s="92"/>
      <c r="C398" s="105" t="s">
        <v>191</v>
      </c>
      <c r="D398" s="106" t="s">
        <v>177</v>
      </c>
      <c r="E398" s="674" t="str">
        <f>【実施期間中】報告シート!S7</f>
        <v/>
      </c>
      <c r="F398" s="656"/>
      <c r="G398" s="656"/>
      <c r="H398" s="656"/>
      <c r="I398" s="656"/>
      <c r="J398" s="656"/>
      <c r="K398" s="656"/>
      <c r="L398" s="656"/>
      <c r="M398" s="656"/>
      <c r="N398" s="656"/>
      <c r="O398" s="656"/>
      <c r="P398" s="656"/>
      <c r="Q398" s="656"/>
      <c r="R398" s="656"/>
      <c r="S398" s="656"/>
      <c r="T398" s="656"/>
      <c r="U398" s="656"/>
      <c r="V398" s="656"/>
      <c r="W398" s="656"/>
      <c r="X398" s="656"/>
      <c r="Y398" s="656"/>
      <c r="Z398" s="656"/>
      <c r="AA398" s="656"/>
      <c r="AB398" s="657"/>
      <c r="AC398" s="95"/>
      <c r="AD398" s="63"/>
      <c r="AE398" s="63"/>
      <c r="AF398" s="63"/>
      <c r="AG398" s="63"/>
      <c r="AH398" s="63"/>
      <c r="AI398" s="63"/>
      <c r="AJ398" s="63"/>
      <c r="AK398" s="63"/>
      <c r="AL398" s="63"/>
      <c r="AM398" s="63"/>
      <c r="AN398" s="63"/>
      <c r="AO398" s="63"/>
      <c r="AP398" s="63"/>
      <c r="AQ398" s="63"/>
      <c r="AR398" s="63"/>
      <c r="AS398" s="63"/>
      <c r="AT398" s="63"/>
      <c r="AU398" s="63"/>
      <c r="AV398" s="63"/>
      <c r="AW398" s="63"/>
      <c r="AX398" s="63"/>
      <c r="AY398" s="63"/>
      <c r="AZ398" s="63"/>
      <c r="BA398" s="63"/>
      <c r="BB398" s="63"/>
      <c r="BC398" s="63"/>
      <c r="BD398" s="63"/>
      <c r="BE398" s="63"/>
      <c r="BF398" s="63"/>
      <c r="BG398" s="63"/>
      <c r="BH398" s="63"/>
      <c r="BI398" s="63"/>
      <c r="BJ398" s="63"/>
      <c r="BK398" s="63"/>
      <c r="BL398" s="63"/>
      <c r="BM398" s="63"/>
      <c r="BN398" s="63"/>
    </row>
    <row r="399" spans="1:66" s="67" customFormat="1" ht="16.8" thickBot="1">
      <c r="A399" s="63"/>
      <c r="B399" s="92"/>
      <c r="C399" s="416" t="s">
        <v>274</v>
      </c>
      <c r="D399" s="417"/>
      <c r="E399" s="675" t="s">
        <v>305</v>
      </c>
      <c r="F399" s="675"/>
      <c r="G399" s="675"/>
      <c r="H399" s="675" t="s">
        <v>306</v>
      </c>
      <c r="I399" s="675"/>
      <c r="J399" s="675"/>
      <c r="K399" s="675" t="s">
        <v>307</v>
      </c>
      <c r="L399" s="675"/>
      <c r="M399" s="675"/>
      <c r="N399" s="675" t="s">
        <v>308</v>
      </c>
      <c r="O399" s="675"/>
      <c r="P399" s="675"/>
      <c r="Q399" s="675" t="s">
        <v>309</v>
      </c>
      <c r="R399" s="675"/>
      <c r="S399" s="675"/>
      <c r="T399" s="675" t="s">
        <v>310</v>
      </c>
      <c r="U399" s="675"/>
      <c r="V399" s="675"/>
      <c r="W399" s="675" t="s">
        <v>311</v>
      </c>
      <c r="X399" s="675"/>
      <c r="Y399" s="675"/>
      <c r="Z399" s="675" t="s">
        <v>312</v>
      </c>
      <c r="AA399" s="675"/>
      <c r="AB399" s="685"/>
      <c r="AC399" s="95"/>
      <c r="AD399" s="63"/>
      <c r="AE399" s="96" t="s">
        <v>282</v>
      </c>
      <c r="AF399" s="97" t="s">
        <v>283</v>
      </c>
      <c r="AG399" s="97" t="s">
        <v>284</v>
      </c>
      <c r="AH399" s="97" t="s">
        <v>285</v>
      </c>
      <c r="AI399" s="97" t="s">
        <v>286</v>
      </c>
      <c r="AJ399" s="97" t="s">
        <v>287</v>
      </c>
      <c r="AK399" s="97" t="s">
        <v>288</v>
      </c>
      <c r="AL399" s="98" t="s">
        <v>289</v>
      </c>
      <c r="AM399" s="210"/>
      <c r="AN399" s="97"/>
      <c r="AO399" s="82"/>
      <c r="AP399" s="98"/>
      <c r="AQ399" s="96"/>
      <c r="AR399" s="97"/>
      <c r="AS399" s="97"/>
      <c r="AT399" s="97"/>
      <c r="AU399" s="97"/>
      <c r="AV399" s="97"/>
      <c r="AW399" s="97"/>
      <c r="AX399" s="97"/>
      <c r="AY399" s="97"/>
      <c r="AZ399" s="97"/>
      <c r="BA399" s="82"/>
      <c r="BB399" s="98"/>
      <c r="BC399" s="63"/>
      <c r="BD399" s="63"/>
      <c r="BE399" s="107" t="s">
        <v>25</v>
      </c>
      <c r="BF399" s="108" t="s">
        <v>27</v>
      </c>
      <c r="BG399" s="109" t="s">
        <v>26</v>
      </c>
      <c r="BH399" s="63"/>
      <c r="BI399" s="63"/>
      <c r="BJ399" s="63"/>
      <c r="BK399" s="63"/>
      <c r="BL399" s="63"/>
      <c r="BM399" s="63"/>
      <c r="BN399" s="63"/>
    </row>
    <row r="400" spans="1:66" s="67" customFormat="1" ht="19.2" customHeight="1" thickBot="1">
      <c r="A400" s="63"/>
      <c r="B400" s="92"/>
      <c r="C400" s="410"/>
      <c r="D400" s="412"/>
      <c r="E400" s="675"/>
      <c r="F400" s="675"/>
      <c r="G400" s="675"/>
      <c r="H400" s="675"/>
      <c r="I400" s="675"/>
      <c r="J400" s="675"/>
      <c r="K400" s="675"/>
      <c r="L400" s="675"/>
      <c r="M400" s="675"/>
      <c r="N400" s="675"/>
      <c r="O400" s="675"/>
      <c r="P400" s="675"/>
      <c r="Q400" s="675"/>
      <c r="R400" s="675"/>
      <c r="S400" s="675"/>
      <c r="T400" s="675"/>
      <c r="U400" s="675"/>
      <c r="V400" s="675"/>
      <c r="W400" s="675"/>
      <c r="X400" s="675"/>
      <c r="Y400" s="675"/>
      <c r="Z400" s="675"/>
      <c r="AA400" s="675"/>
      <c r="AB400" s="685"/>
      <c r="AC400" s="95"/>
      <c r="AD400" s="63"/>
      <c r="AE400" s="99" t="s">
        <v>253</v>
      </c>
      <c r="AF400" s="100" t="s">
        <v>254</v>
      </c>
      <c r="AG400" s="100" t="s">
        <v>276</v>
      </c>
      <c r="AH400" s="100" t="s">
        <v>277</v>
      </c>
      <c r="AI400" s="100" t="s">
        <v>278</v>
      </c>
      <c r="AJ400" s="101" t="s">
        <v>258</v>
      </c>
      <c r="AK400" s="100" t="s">
        <v>280</v>
      </c>
      <c r="AL400" s="103" t="s">
        <v>281</v>
      </c>
      <c r="AM400" s="211"/>
      <c r="AN400" s="102"/>
      <c r="AO400" s="102"/>
      <c r="AP400" s="103"/>
      <c r="AQ400" s="99"/>
      <c r="AR400" s="100"/>
      <c r="AS400" s="100"/>
      <c r="AT400" s="100"/>
      <c r="AU400" s="100"/>
      <c r="AV400" s="101"/>
      <c r="AW400" s="100"/>
      <c r="AX400" s="100"/>
      <c r="AY400" s="101"/>
      <c r="AZ400" s="102"/>
      <c r="BA400" s="102"/>
      <c r="BB400" s="103"/>
      <c r="BC400" s="63"/>
      <c r="BD400" s="63"/>
      <c r="BE400" s="104" t="e">
        <f ca="1">IF(COUNTIFS(【実施期間中】報告シート!#REF!,別紙１_実施報告書!BE399,OFFSET(【実施期間中】報告シート!#REF!,,MATCH(別紙１_実施報告書!$C398,【実施期間中】報告シート!$H$5:$V$5,0)+1,3,1),1),1,0)</f>
        <v>#REF!</v>
      </c>
      <c r="BF400" s="104" t="e">
        <f ca="1">IF(COUNTIFS(【実施期間中】報告シート!#REF!,別紙１_実施報告書!BF399,OFFSET(【実施期間中】報告シート!#REF!,,MATCH(別紙１_実施報告書!$C398,【実施期間中】報告シート!$H$5:$V$5,0)+1,3,1),1),1,0)</f>
        <v>#REF!</v>
      </c>
      <c r="BG400" s="104" t="e">
        <f ca="1">IF(COUNTIFS(【実施期間中】報告シート!#REF!,別紙１_実施報告書!BG399,OFFSET(【実施期間中】報告シート!#REF!,,MATCH(別紙１_実施報告書!$C398,【実施期間中】報告シート!$H$5:$V$5,0)+1,3,1),1),1,0)</f>
        <v>#REF!</v>
      </c>
      <c r="BH400" s="63">
        <f ca="1">COUNTIFS($BE400:$BG400,1)</f>
        <v>0</v>
      </c>
      <c r="BI400" s="63"/>
      <c r="BJ400" s="63"/>
      <c r="BK400" s="63"/>
      <c r="BL400" s="63"/>
      <c r="BM400" s="63"/>
      <c r="BN400" s="63"/>
    </row>
    <row r="401" spans="1:66" s="67" customFormat="1" ht="17.7" customHeight="1" thickBot="1">
      <c r="A401" s="63"/>
      <c r="B401" s="92"/>
      <c r="C401" s="418"/>
      <c r="D401" s="419"/>
      <c r="E401" s="677"/>
      <c r="F401" s="678"/>
      <c r="G401" s="679"/>
      <c r="H401" s="680"/>
      <c r="I401" s="678"/>
      <c r="J401" s="679"/>
      <c r="K401" s="680"/>
      <c r="L401" s="678"/>
      <c r="M401" s="679"/>
      <c r="N401" s="680"/>
      <c r="O401" s="678"/>
      <c r="P401" s="679"/>
      <c r="Q401" s="680"/>
      <c r="R401" s="678"/>
      <c r="S401" s="679"/>
      <c r="T401" s="680"/>
      <c r="U401" s="678"/>
      <c r="V401" s="679"/>
      <c r="W401" s="680"/>
      <c r="X401" s="678"/>
      <c r="Y401" s="679"/>
      <c r="Z401" s="680"/>
      <c r="AA401" s="678"/>
      <c r="AB401" s="684"/>
      <c r="AC401" s="95"/>
      <c r="AD401" s="63"/>
      <c r="AE401" s="110">
        <f ca="1">IF(COUNTIFS(【実施期間中】報告シート!$E$8:$E$15,別紙１_実施報告書!AE399,OFFSET(【実施期間中】報告シート!$F$8,,MATCH(別紙１_実施報告書!$C398,【実施期間中】報告シート!$H$5:$V$5,0)+1,8,1),1),1,0)</f>
        <v>0</v>
      </c>
      <c r="AF401" s="110">
        <f ca="1">IF(COUNTIFS(【実施期間中】報告シート!$E$8:$E$15,別紙１_実施報告書!AF399,OFFSET(【実施期間中】報告シート!$F$8,,MATCH(別紙１_実施報告書!$C398,【実施期間中】報告シート!$H$5:$V$5,0)+1,8,1),1),1,0)</f>
        <v>0</v>
      </c>
      <c r="AG401" s="110">
        <f ca="1">IF(COUNTIFS(【実施期間中】報告シート!$E$8:$E$15,別紙１_実施報告書!AG399,OFFSET(【実施期間中】報告シート!$F$8,,MATCH(別紙１_実施報告書!$C398,【実施期間中】報告シート!$H$5:$V$5,0)+1,8,1),1),1,0)</f>
        <v>0</v>
      </c>
      <c r="AH401" s="110">
        <f ca="1">IF(COUNTIFS(【実施期間中】報告シート!$E$8:$E$15,別紙１_実施報告書!AH399,OFFSET(【実施期間中】報告シート!$F$8,,MATCH(別紙１_実施報告書!$C398,【実施期間中】報告シート!$H$5:$V$5,0)+1,8,1),1),1,0)</f>
        <v>0</v>
      </c>
      <c r="AI401" s="110">
        <f ca="1">IF(COUNTIFS(【実施期間中】報告シート!$E$8:$E$15,別紙１_実施報告書!AI399,OFFSET(【実施期間中】報告シート!$F$8,,MATCH(別紙１_実施報告書!$C398,【実施期間中】報告シート!$H$5:$V$5,0)+1,8,1),1),1,0)</f>
        <v>0</v>
      </c>
      <c r="AJ401" s="110">
        <f ca="1">IF(COUNTIFS(【実施期間中】報告シート!$E$8:$E$15,別紙１_実施報告書!AJ399,OFFSET(【実施期間中】報告シート!$F$8,,MATCH(別紙１_実施報告書!$C398,【実施期間中】報告シート!$H$5:$V$5,0)+1,8,1),1),1,0)</f>
        <v>0</v>
      </c>
      <c r="AK401" s="110">
        <f ca="1">IF(COUNTIFS(【実施期間中】報告シート!$E$8:$E$15,別紙１_実施報告書!AK399,OFFSET(【実施期間中】報告シート!$F$8,,MATCH(別紙１_実施報告書!$C398,【実施期間中】報告シート!$H$5:$V$5,0)+1,8,1),1),1,0)</f>
        <v>0</v>
      </c>
      <c r="AL401" s="110">
        <f ca="1">IF(COUNTIFS(【実施期間中】報告シート!$E$8:$E$15,別紙１_実施報告書!AL399,OFFSET(【実施期間中】報告シート!$F$8,,MATCH(別紙１_実施報告書!$C398,【実施期間中】報告シート!$H$5:$V$5,0)+1,8,1),1),1,0)</f>
        <v>0</v>
      </c>
      <c r="AM401" s="110" t="e">
        <f ca="1">IF(COUNTIFS(【実施期間中】報告シート!$E$8:$E$15,別紙１_実施報告書!AM399,OFFSET(【実施期間中】報告シート!$F$8,,MATCH(別紙１_実施報告書!$C398,【実施期間中】報告シート!$H$5:$V$5,0)+1,13,1),1),1,0)</f>
        <v>#VALUE!</v>
      </c>
      <c r="AN401" s="110" t="e">
        <f ca="1">IF(COUNTIFS(【実施期間中】報告シート!$E$8:$E$15,別紙１_実施報告書!AN399,OFFSET(【実施期間中】報告シート!$F$8,,MATCH(別紙１_実施報告書!$C398,【実施期間中】報告シート!$H$5:$V$5,0)+1,13,1),1),1,0)</f>
        <v>#VALUE!</v>
      </c>
      <c r="AO401" s="110" t="e">
        <f ca="1">IF(COUNTIFS(【実施期間中】報告シート!$E$8:$E$15,別紙１_実施報告書!AO399,OFFSET(【実施期間中】報告シート!$F$8,,MATCH(別紙１_実施報告書!$C398,【実施期間中】報告シート!$H$5:$V$5,0)+1,13,1),1),1,0)</f>
        <v>#VALUE!</v>
      </c>
      <c r="AP401" s="110" t="e">
        <f ca="1">IF(COUNTIFS(【実施期間中】報告シート!$E$8:$E$15,別紙１_実施報告書!AP399,OFFSET(【実施期間中】報告シート!$F$8,,MATCH(別紙１_実施報告書!$C398,【実施期間中】報告シート!$H$5:$V$5,0)+1,13,1),1),1,0)</f>
        <v>#VALUE!</v>
      </c>
      <c r="AQ401" s="110" t="e">
        <f ca="1">IF(COUNTIFS(【実施期間中】報告シート!$E$8:$E$15,別紙１_実施報告書!AQ399,OFFSET(【実施期間中】報告シート!$F$8,,MATCH(別紙１_実施報告書!$C398,【実施期間中】報告シート!$H$5:$V$5,0)+1,13,1),1),1,0)</f>
        <v>#VALUE!</v>
      </c>
      <c r="AR401" s="110" t="e">
        <f ca="1">IF(COUNTIFS(【実施期間中】報告シート!$E$8:$E$15,別紙１_実施報告書!AR399,OFFSET(【実施期間中】報告シート!$F$8,,MATCH(別紙１_実施報告書!$C398,【実施期間中】報告シート!$H$5:$V$5,0)+1,13,1),1),1,0)</f>
        <v>#VALUE!</v>
      </c>
      <c r="AS401" s="110" t="e">
        <f ca="1">IF(COUNTIFS(【実施期間中】報告シート!$E$8:$E$15,別紙１_実施報告書!AS399,OFFSET(【実施期間中】報告シート!$F$8,,MATCH(別紙１_実施報告書!$C398,【実施期間中】報告シート!$H$5:$V$5,0)+1,13,1),1),1,0)</f>
        <v>#VALUE!</v>
      </c>
      <c r="AT401" s="110" t="e">
        <f ca="1">IF(COUNTIFS(【実施期間中】報告シート!$E$8:$E$15,別紙１_実施報告書!AT399,OFFSET(【実施期間中】報告シート!$F$8,,MATCH(別紙１_実施報告書!$C398,【実施期間中】報告シート!$H$5:$V$5,0)+1,13,1),1),1,0)</f>
        <v>#VALUE!</v>
      </c>
      <c r="AU401" s="110" t="e">
        <f ca="1">IF(COUNTIFS(【実施期間中】報告シート!$E$8:$E$15,別紙１_実施報告書!AU399,OFFSET(【実施期間中】報告シート!$F$8,,MATCH(別紙１_実施報告書!$C398,【実施期間中】報告シート!$H$5:$V$5,0)+1,13,1),1),1,0)</f>
        <v>#VALUE!</v>
      </c>
      <c r="AV401" s="110" t="e">
        <f ca="1">IF(COUNTIFS(【実施期間中】報告シート!$E$8:$E$15,別紙１_実施報告書!AV399,OFFSET(【実施期間中】報告シート!$F$8,,MATCH(別紙１_実施報告書!$C398,【実施期間中】報告シート!$H$5:$V$5,0)+1,13,1),1),1,0)</f>
        <v>#VALUE!</v>
      </c>
      <c r="AW401" s="110" t="e">
        <f ca="1">IF(COUNTIFS(【実施期間中】報告シート!$E$8:$E$15,別紙１_実施報告書!AW399,OFFSET(【実施期間中】報告シート!$F$8,,MATCH(別紙１_実施報告書!$C398,【実施期間中】報告シート!$H$5:$V$5,0)+1,13,1),1),1,0)</f>
        <v>#VALUE!</v>
      </c>
      <c r="AX401" s="110" t="e">
        <f ca="1">IF(COUNTIFS(【実施期間中】報告シート!$E$8:$E$15,別紙１_実施報告書!AX399,OFFSET(【実施期間中】報告シート!$F$8,,MATCH(別紙１_実施報告書!$C398,【実施期間中】報告シート!$H$5:$V$5,0)+1,13,1),1),1,0)</f>
        <v>#VALUE!</v>
      </c>
      <c r="AY401" s="110" t="e">
        <f ca="1">IF(COUNTIFS(【実施期間中】報告シート!$E$8:$E$15,別紙１_実施報告書!AY399,OFFSET(【実施期間中】報告シート!$F$8,,MATCH(別紙１_実施報告書!$C398,【実施期間中】報告シート!$H$5:$V$5,0)+1,13,1),1),1,0)</f>
        <v>#VALUE!</v>
      </c>
      <c r="AZ401" s="110" t="e">
        <f ca="1">IF(COUNTIFS(【実施期間中】報告シート!$E$8:$E$15,別紙１_実施報告書!AZ399,OFFSET(【実施期間中】報告シート!$F$8,,MATCH(別紙１_実施報告書!$C398,【実施期間中】報告シート!$H$5:$V$5,0)+1,13,1),1),1,0)</f>
        <v>#VALUE!</v>
      </c>
      <c r="BA401" s="110" t="e">
        <f ca="1">IF(COUNTIFS(【実施期間中】報告シート!$E$8:$E$15,別紙１_実施報告書!BA399,OFFSET(【実施期間中】報告シート!$F$8,,MATCH(別紙１_実施報告書!$C398,【実施期間中】報告シート!$H$5:$V$5,0)+1,13,1),1),1,0)</f>
        <v>#VALUE!</v>
      </c>
      <c r="BB401" s="110" t="e">
        <f ca="1">IF(COUNTIFS(【実施期間中】報告シート!$E$8:$E$15,別紙１_実施報告書!BB399,OFFSET(【実施期間中】報告シート!$F$8,,MATCH(別紙１_実施報告書!$C398,【実施期間中】報告シート!$H$5:$V$5,0)+1,13,1),1),1,0)</f>
        <v>#VALUE!</v>
      </c>
      <c r="BC401" s="67">
        <f ca="1">COUNTIFS($AE401:$BB401,1)</f>
        <v>0</v>
      </c>
      <c r="BD401" s="63"/>
      <c r="BE401" s="63"/>
      <c r="BF401" s="63"/>
      <c r="BG401" s="63"/>
      <c r="BH401" s="63"/>
      <c r="BI401" s="63"/>
      <c r="BJ401" s="63"/>
      <c r="BK401" s="63"/>
      <c r="BL401" s="63"/>
      <c r="BM401" s="63"/>
      <c r="BN401" s="63"/>
    </row>
    <row r="402" spans="1:66" s="67" customFormat="1" ht="16.8" thickBot="1">
      <c r="A402" s="63"/>
      <c r="B402" s="92"/>
      <c r="C402" s="416" t="s">
        <v>178</v>
      </c>
      <c r="D402" s="417"/>
      <c r="E402" s="693" t="str">
        <f>【実施期間中】報告シート!S16</f>
        <v/>
      </c>
      <c r="F402" s="690"/>
      <c r="G402" s="690"/>
      <c r="H402" s="690"/>
      <c r="I402" s="690"/>
      <c r="J402" s="690"/>
      <c r="K402" s="690"/>
      <c r="L402" s="690"/>
      <c r="M402" s="690"/>
      <c r="N402" s="690"/>
      <c r="O402" s="689" t="s">
        <v>14</v>
      </c>
      <c r="P402" s="689"/>
      <c r="Q402" s="689"/>
      <c r="R402" s="689"/>
      <c r="S402" s="690" t="str">
        <f>【実施期間中】報告シート!S18</f>
        <v/>
      </c>
      <c r="T402" s="690"/>
      <c r="U402" s="690"/>
      <c r="V402" s="690"/>
      <c r="W402" s="690"/>
      <c r="X402" s="690"/>
      <c r="Y402" s="690"/>
      <c r="Z402" s="690"/>
      <c r="AA402" s="690"/>
      <c r="AB402" s="691"/>
      <c r="AC402" s="95"/>
      <c r="AD402" s="63"/>
      <c r="AE402" s="63"/>
      <c r="AF402" s="63"/>
      <c r="AG402" s="63"/>
      <c r="AH402" s="63"/>
      <c r="AI402" s="63"/>
      <c r="AJ402" s="63"/>
      <c r="AK402" s="63"/>
      <c r="AL402" s="63"/>
      <c r="AM402" s="63"/>
      <c r="AN402" s="63"/>
      <c r="AO402" s="63"/>
      <c r="AP402" s="63"/>
      <c r="AQ402" s="63"/>
      <c r="AR402" s="63"/>
      <c r="AS402" s="63"/>
      <c r="AT402" s="63"/>
      <c r="AU402" s="63"/>
      <c r="AV402" s="63"/>
      <c r="AW402" s="63"/>
      <c r="AX402" s="63"/>
      <c r="AY402" s="63"/>
      <c r="AZ402" s="63"/>
      <c r="BA402" s="63"/>
      <c r="BB402" s="63"/>
      <c r="BC402" s="63"/>
      <c r="BD402" s="63"/>
      <c r="BE402" s="63"/>
      <c r="BF402" s="63"/>
      <c r="BG402" s="63"/>
      <c r="BH402" s="63"/>
      <c r="BI402" s="63"/>
      <c r="BJ402" s="63"/>
      <c r="BK402" s="63"/>
      <c r="BL402" s="63"/>
      <c r="BM402" s="63"/>
      <c r="BN402" s="63"/>
    </row>
    <row r="403" spans="1:66" s="67" customFormat="1" ht="45" customHeight="1" thickBot="1">
      <c r="A403" s="63"/>
      <c r="B403" s="92"/>
      <c r="C403" s="405" t="s">
        <v>406</v>
      </c>
      <c r="D403" s="406"/>
      <c r="E403" s="686" t="str">
        <f>【実施期間中】報告シート!S19</f>
        <v/>
      </c>
      <c r="F403" s="687"/>
      <c r="G403" s="687"/>
      <c r="H403" s="687"/>
      <c r="I403" s="687"/>
      <c r="J403" s="687"/>
      <c r="K403" s="687"/>
      <c r="L403" s="687"/>
      <c r="M403" s="687"/>
      <c r="N403" s="687"/>
      <c r="O403" s="687"/>
      <c r="P403" s="687"/>
      <c r="Q403" s="687"/>
      <c r="R403" s="687"/>
      <c r="S403" s="687"/>
      <c r="T403" s="687"/>
      <c r="U403" s="687"/>
      <c r="V403" s="687"/>
      <c r="W403" s="687"/>
      <c r="X403" s="687"/>
      <c r="Y403" s="687"/>
      <c r="Z403" s="687"/>
      <c r="AA403" s="687"/>
      <c r="AB403" s="688"/>
      <c r="AC403" s="95"/>
      <c r="AD403" s="63"/>
      <c r="AE403" s="63"/>
      <c r="AF403" s="63"/>
      <c r="AG403" s="63"/>
      <c r="AH403" s="63"/>
      <c r="AI403" s="63"/>
      <c r="AJ403" s="63"/>
      <c r="AK403" s="63"/>
      <c r="AL403" s="63"/>
      <c r="AM403" s="63"/>
      <c r="AN403" s="63"/>
      <c r="AO403" s="63"/>
      <c r="AP403" s="63"/>
      <c r="AQ403" s="63"/>
      <c r="AR403" s="63"/>
      <c r="AS403" s="63"/>
      <c r="AT403" s="63"/>
      <c r="AU403" s="63"/>
      <c r="AV403" s="63"/>
      <c r="AW403" s="63"/>
      <c r="AX403" s="63"/>
      <c r="AY403" s="63"/>
      <c r="AZ403" s="63"/>
      <c r="BA403" s="63"/>
      <c r="BB403" s="63"/>
      <c r="BC403" s="63"/>
      <c r="BD403" s="63"/>
      <c r="BE403" s="63"/>
      <c r="BF403" s="63"/>
      <c r="BG403" s="63"/>
      <c r="BH403" s="63"/>
      <c r="BI403" s="63"/>
      <c r="BJ403" s="63"/>
      <c r="BK403" s="63"/>
      <c r="BL403" s="63"/>
      <c r="BM403" s="63"/>
      <c r="BN403" s="63"/>
    </row>
    <row r="404" spans="1:66" s="67" customFormat="1" ht="90" customHeight="1" thickBot="1">
      <c r="A404" s="63"/>
      <c r="B404" s="92"/>
      <c r="C404" s="405" t="s">
        <v>179</v>
      </c>
      <c r="D404" s="406"/>
      <c r="E404" s="345" t="str">
        <f>【実施期間中】報告シート!S20</f>
        <v/>
      </c>
      <c r="F404" s="346"/>
      <c r="G404" s="346"/>
      <c r="H404" s="346"/>
      <c r="I404" s="346"/>
      <c r="J404" s="346"/>
      <c r="K404" s="346"/>
      <c r="L404" s="346"/>
      <c r="M404" s="346"/>
      <c r="N404" s="346"/>
      <c r="O404" s="346"/>
      <c r="P404" s="346"/>
      <c r="Q404" s="346"/>
      <c r="R404" s="346"/>
      <c r="S404" s="346"/>
      <c r="T404" s="346"/>
      <c r="U404" s="346"/>
      <c r="V404" s="346"/>
      <c r="W404" s="346"/>
      <c r="X404" s="346"/>
      <c r="Y404" s="346"/>
      <c r="Z404" s="346"/>
      <c r="AA404" s="346"/>
      <c r="AB404" s="347"/>
      <c r="AC404" s="95"/>
      <c r="AD404" s="63"/>
      <c r="AE404" s="63"/>
      <c r="AF404" s="63"/>
      <c r="AG404" s="63"/>
      <c r="AH404" s="63"/>
      <c r="AI404" s="63"/>
      <c r="AJ404" s="63"/>
      <c r="AK404" s="63"/>
      <c r="AL404" s="63"/>
      <c r="AM404" s="63"/>
      <c r="AN404" s="63"/>
      <c r="AO404" s="63"/>
      <c r="AP404" s="63"/>
      <c r="AQ404" s="63"/>
      <c r="AR404" s="63"/>
      <c r="AS404" s="63"/>
      <c r="AT404" s="63"/>
      <c r="AU404" s="63"/>
      <c r="AV404" s="63"/>
      <c r="AW404" s="63"/>
      <c r="AX404" s="63"/>
      <c r="AY404" s="63"/>
      <c r="AZ404" s="63"/>
      <c r="BA404" s="63"/>
      <c r="BB404" s="63"/>
      <c r="BC404" s="63"/>
      <c r="BD404" s="63"/>
      <c r="BE404" s="63"/>
      <c r="BF404" s="63"/>
      <c r="BG404" s="63"/>
      <c r="BH404" s="63"/>
      <c r="BI404" s="63"/>
      <c r="BJ404" s="63"/>
      <c r="BK404" s="63"/>
      <c r="BL404" s="63"/>
      <c r="BM404" s="63"/>
      <c r="BN404" s="63"/>
    </row>
    <row r="405" spans="1:66" ht="40.049999999999997" customHeight="1" thickBot="1">
      <c r="B405" s="73"/>
      <c r="C405" s="413" t="s">
        <v>414</v>
      </c>
      <c r="D405" s="291" t="s">
        <v>401</v>
      </c>
      <c r="E405" s="345" t="str">
        <f>【実施期間中】報告シート!S21</f>
        <v/>
      </c>
      <c r="F405" s="346"/>
      <c r="G405" s="346"/>
      <c r="H405" s="346"/>
      <c r="I405" s="346"/>
      <c r="J405" s="346"/>
      <c r="K405" s="346"/>
      <c r="L405" s="346"/>
      <c r="M405" s="346"/>
      <c r="N405" s="346"/>
      <c r="O405" s="346"/>
      <c r="P405" s="346"/>
      <c r="Q405" s="346"/>
      <c r="R405" s="346"/>
      <c r="S405" s="346"/>
      <c r="T405" s="346"/>
      <c r="U405" s="346"/>
      <c r="V405" s="346"/>
      <c r="W405" s="346"/>
      <c r="X405" s="346"/>
      <c r="Y405" s="346"/>
      <c r="Z405" s="346"/>
      <c r="AA405" s="346"/>
      <c r="AB405" s="347"/>
      <c r="AC405" s="74"/>
    </row>
    <row r="406" spans="1:66" ht="72" customHeight="1" thickBot="1">
      <c r="B406" s="73"/>
      <c r="C406" s="414"/>
      <c r="D406" s="292" t="s">
        <v>402</v>
      </c>
      <c r="E406" s="345" t="str">
        <f>【実施期間中】報告シート!S22</f>
        <v/>
      </c>
      <c r="F406" s="346"/>
      <c r="G406" s="346"/>
      <c r="H406" s="346"/>
      <c r="I406" s="346"/>
      <c r="J406" s="346"/>
      <c r="K406" s="346"/>
      <c r="L406" s="346"/>
      <c r="M406" s="346"/>
      <c r="N406" s="346"/>
      <c r="O406" s="346"/>
      <c r="P406" s="346"/>
      <c r="Q406" s="346"/>
      <c r="R406" s="346"/>
      <c r="S406" s="346"/>
      <c r="T406" s="346"/>
      <c r="U406" s="346"/>
      <c r="V406" s="346"/>
      <c r="W406" s="346"/>
      <c r="X406" s="346"/>
      <c r="Y406" s="346"/>
      <c r="Z406" s="346"/>
      <c r="AA406" s="346"/>
      <c r="AB406" s="347"/>
      <c r="AC406" s="74"/>
    </row>
    <row r="407" spans="1:66" s="67" customFormat="1" ht="45" customHeight="1">
      <c r="A407" s="63"/>
      <c r="B407" s="92"/>
      <c r="C407" s="416" t="s">
        <v>211</v>
      </c>
      <c r="D407" s="417"/>
      <c r="E407" s="668">
        <f>【実施期間中】報告シート!S27</f>
        <v>0</v>
      </c>
      <c r="F407" s="669"/>
      <c r="G407" s="669"/>
      <c r="H407" s="669"/>
      <c r="I407" s="669"/>
      <c r="J407" s="669"/>
      <c r="K407" s="669"/>
      <c r="L407" s="669"/>
      <c r="M407" s="669"/>
      <c r="N407" s="669"/>
      <c r="O407" s="669"/>
      <c r="P407" s="669"/>
      <c r="Q407" s="669"/>
      <c r="R407" s="669"/>
      <c r="S407" s="669"/>
      <c r="T407" s="669"/>
      <c r="U407" s="669"/>
      <c r="V407" s="669"/>
      <c r="W407" s="669"/>
      <c r="X407" s="669"/>
      <c r="Y407" s="669"/>
      <c r="Z407" s="669"/>
      <c r="AA407" s="669"/>
      <c r="AB407" s="670"/>
      <c r="AC407" s="95"/>
      <c r="AD407" s="63"/>
      <c r="AE407" s="63"/>
      <c r="AF407" s="63"/>
      <c r="AG407" s="63"/>
      <c r="AH407" s="63"/>
      <c r="AI407" s="63"/>
      <c r="AJ407" s="63"/>
      <c r="AK407" s="63"/>
      <c r="AL407" s="63"/>
      <c r="AM407" s="63"/>
      <c r="AN407" s="63"/>
      <c r="AO407" s="63"/>
      <c r="AP407" s="63"/>
      <c r="AQ407" s="63"/>
      <c r="AR407" s="63"/>
      <c r="AS407" s="63"/>
      <c r="AT407" s="63"/>
      <c r="AU407" s="63"/>
      <c r="AV407" s="63"/>
      <c r="AW407" s="63"/>
      <c r="AX407" s="63"/>
      <c r="AY407" s="63"/>
      <c r="AZ407" s="63"/>
      <c r="BA407" s="63"/>
      <c r="BB407" s="63"/>
      <c r="BC407" s="63"/>
      <c r="BD407" s="63"/>
      <c r="BE407" s="63"/>
      <c r="BF407" s="63"/>
      <c r="BG407" s="63"/>
      <c r="BH407" s="63"/>
      <c r="BI407" s="63"/>
      <c r="BJ407" s="63"/>
      <c r="BK407" s="63"/>
      <c r="BL407" s="63"/>
      <c r="BM407" s="63"/>
      <c r="BN407" s="63"/>
    </row>
    <row r="408" spans="1:66" s="67" customFormat="1" ht="45" customHeight="1" thickBot="1">
      <c r="A408" s="63"/>
      <c r="B408" s="92"/>
      <c r="C408" s="418"/>
      <c r="D408" s="419"/>
      <c r="E408" s="671"/>
      <c r="F408" s="672"/>
      <c r="G408" s="672"/>
      <c r="H408" s="672"/>
      <c r="I408" s="672"/>
      <c r="J408" s="672"/>
      <c r="K408" s="672"/>
      <c r="L408" s="672"/>
      <c r="M408" s="672"/>
      <c r="N408" s="672"/>
      <c r="O408" s="672"/>
      <c r="P408" s="672"/>
      <c r="Q408" s="672"/>
      <c r="R408" s="672"/>
      <c r="S408" s="672"/>
      <c r="T408" s="672"/>
      <c r="U408" s="672"/>
      <c r="V408" s="672"/>
      <c r="W408" s="672"/>
      <c r="X408" s="672"/>
      <c r="Y408" s="672"/>
      <c r="Z408" s="672"/>
      <c r="AA408" s="672"/>
      <c r="AB408" s="673"/>
      <c r="AC408" s="95"/>
      <c r="AD408" s="63"/>
      <c r="AE408" s="63"/>
      <c r="AF408" s="63"/>
      <c r="AG408" s="63"/>
      <c r="AH408" s="63"/>
      <c r="AI408" s="63"/>
      <c r="AJ408" s="63"/>
      <c r="AK408" s="63"/>
      <c r="AL408" s="63"/>
      <c r="AM408" s="63"/>
      <c r="AN408" s="63"/>
      <c r="AO408" s="63"/>
      <c r="AP408" s="63"/>
      <c r="AQ408" s="63"/>
      <c r="AR408" s="63"/>
      <c r="AS408" s="63"/>
      <c r="AT408" s="63"/>
      <c r="AU408" s="63"/>
      <c r="AV408" s="63"/>
      <c r="AW408" s="63"/>
      <c r="AX408" s="63"/>
      <c r="AY408" s="63"/>
      <c r="AZ408" s="63"/>
      <c r="BA408" s="63"/>
      <c r="BB408" s="63"/>
      <c r="BC408" s="63"/>
      <c r="BD408" s="63"/>
      <c r="BE408" s="63"/>
      <c r="BF408" s="63"/>
      <c r="BG408" s="63"/>
      <c r="BH408" s="63"/>
      <c r="BI408" s="63"/>
      <c r="BJ408" s="63"/>
      <c r="BK408" s="63"/>
      <c r="BL408" s="63"/>
      <c r="BM408" s="63"/>
      <c r="BN408" s="63"/>
    </row>
    <row r="409" spans="1:66" ht="31.35" customHeight="1" thickBot="1">
      <c r="B409" s="73"/>
      <c r="C409" s="651" t="s">
        <v>403</v>
      </c>
      <c r="D409" s="652"/>
      <c r="E409" s="674" t="str">
        <f>【実施期間中】報告シート!S23</f>
        <v/>
      </c>
      <c r="F409" s="656"/>
      <c r="G409" s="656"/>
      <c r="H409" s="656"/>
      <c r="I409" s="656"/>
      <c r="J409" s="656"/>
      <c r="K409" s="656"/>
      <c r="L409" s="656"/>
      <c r="M409" s="656"/>
      <c r="N409" s="656"/>
      <c r="O409" s="656"/>
      <c r="P409" s="656"/>
      <c r="Q409" s="656"/>
      <c r="R409" s="656"/>
      <c r="S409" s="656"/>
      <c r="T409" s="656"/>
      <c r="U409" s="656"/>
      <c r="V409" s="656"/>
      <c r="W409" s="656"/>
      <c r="X409" s="656"/>
      <c r="Y409" s="656"/>
      <c r="Z409" s="656"/>
      <c r="AA409" s="656"/>
      <c r="AB409" s="657"/>
      <c r="AC409" s="74"/>
    </row>
    <row r="410" spans="1:66" ht="31.35" customHeight="1" thickBot="1">
      <c r="B410" s="73"/>
      <c r="C410" s="405" t="s">
        <v>419</v>
      </c>
      <c r="D410" s="406"/>
      <c r="E410" s="674">
        <f>【実施期間中】報告シート!S24</f>
        <v>0</v>
      </c>
      <c r="F410" s="656"/>
      <c r="G410" s="656"/>
      <c r="H410" s="656"/>
      <c r="I410" s="656"/>
      <c r="J410" s="656"/>
      <c r="K410" s="656"/>
      <c r="L410" s="656"/>
      <c r="M410" s="656"/>
      <c r="N410" s="656"/>
      <c r="O410" s="656"/>
      <c r="P410" s="656"/>
      <c r="Q410" s="656"/>
      <c r="R410" s="656"/>
      <c r="S410" s="656"/>
      <c r="T410" s="656"/>
      <c r="U410" s="656"/>
      <c r="V410" s="656"/>
      <c r="W410" s="656"/>
      <c r="X410" s="656"/>
      <c r="Y410" s="656"/>
      <c r="Z410" s="656"/>
      <c r="AA410" s="656"/>
      <c r="AB410" s="657"/>
      <c r="AC410" s="74"/>
    </row>
    <row r="411" spans="1:66" ht="14.7" customHeight="1">
      <c r="B411" s="73"/>
      <c r="C411" s="416" t="s">
        <v>314</v>
      </c>
      <c r="D411" s="417"/>
      <c r="E411" s="658" t="s">
        <v>313</v>
      </c>
      <c r="F411" s="659"/>
      <c r="G411" s="659" t="s">
        <v>161</v>
      </c>
      <c r="H411" s="659"/>
      <c r="I411" s="396" t="s">
        <v>180</v>
      </c>
      <c r="J411" s="397"/>
      <c r="K411" s="662" t="str">
        <f>【実施期間中】報告シート!S28</f>
        <v/>
      </c>
      <c r="L411" s="662"/>
      <c r="M411" s="662"/>
      <c r="N411" s="184"/>
      <c r="O411" s="184"/>
      <c r="P411" s="183"/>
      <c r="Q411" s="183"/>
      <c r="R411" s="185"/>
      <c r="S411" s="185"/>
      <c r="T411" s="186"/>
      <c r="U411" s="187"/>
      <c r="V411" s="188"/>
      <c r="W411" s="188"/>
      <c r="X411" s="188"/>
      <c r="Y411" s="188"/>
      <c r="Z411" s="188"/>
      <c r="AA411" s="188"/>
      <c r="AB411" s="112"/>
      <c r="AC411" s="74"/>
    </row>
    <row r="412" spans="1:66" ht="14.7" customHeight="1" thickBot="1">
      <c r="B412" s="73"/>
      <c r="C412" s="410"/>
      <c r="D412" s="412"/>
      <c r="E412" s="660"/>
      <c r="F412" s="661"/>
      <c r="G412" s="663" t="s">
        <v>295</v>
      </c>
      <c r="H412" s="663"/>
      <c r="I412" s="664" t="s">
        <v>180</v>
      </c>
      <c r="J412" s="665"/>
      <c r="K412" s="666" t="str">
        <f>【実施期間中】報告シート!S29</f>
        <v/>
      </c>
      <c r="L412" s="666"/>
      <c r="M412" s="666"/>
      <c r="N412" s="212"/>
      <c r="O412" s="212"/>
      <c r="P412" s="212"/>
      <c r="Q412" s="212"/>
      <c r="R412" s="212"/>
      <c r="S412" s="212"/>
      <c r="T412" s="212"/>
      <c r="U412" s="212"/>
      <c r="V412" s="212"/>
      <c r="W412" s="212"/>
      <c r="X412" s="212"/>
      <c r="Y412" s="212"/>
      <c r="Z412" s="212"/>
      <c r="AA412" s="212"/>
      <c r="AB412" s="213"/>
      <c r="AC412" s="74"/>
    </row>
    <row r="413" spans="1:66" ht="64.95" customHeight="1" thickBot="1">
      <c r="B413" s="73"/>
      <c r="C413" s="410"/>
      <c r="D413" s="412"/>
      <c r="E413" s="358" t="s">
        <v>315</v>
      </c>
      <c r="F413" s="359"/>
      <c r="G413" s="359"/>
      <c r="H413" s="360"/>
      <c r="I413" s="667" t="str">
        <f>【実施期間中】報告シート!S31</f>
        <v/>
      </c>
      <c r="J413" s="376"/>
      <c r="K413" s="376"/>
      <c r="L413" s="376"/>
      <c r="M413" s="376"/>
      <c r="N413" s="376"/>
      <c r="O413" s="376"/>
      <c r="P413" s="376"/>
      <c r="Q413" s="376"/>
      <c r="R413" s="376"/>
      <c r="S413" s="376"/>
      <c r="T413" s="376"/>
      <c r="U413" s="376"/>
      <c r="V413" s="376"/>
      <c r="W413" s="376"/>
      <c r="X413" s="376"/>
      <c r="Y413" s="376"/>
      <c r="Z413" s="376"/>
      <c r="AA413" s="376"/>
      <c r="AB413" s="377"/>
      <c r="AC413" s="74"/>
    </row>
    <row r="414" spans="1:66" ht="14.7" customHeight="1">
      <c r="B414" s="73"/>
      <c r="C414" s="410"/>
      <c r="D414" s="412"/>
      <c r="E414" s="658" t="s">
        <v>316</v>
      </c>
      <c r="F414" s="659"/>
      <c r="G414" s="659" t="s">
        <v>161</v>
      </c>
      <c r="H414" s="659"/>
      <c r="I414" s="396" t="s">
        <v>180</v>
      </c>
      <c r="J414" s="397"/>
      <c r="K414" s="662">
        <f>【実施期間中】報告シート!S32</f>
        <v>0</v>
      </c>
      <c r="L414" s="662"/>
      <c r="M414" s="662"/>
      <c r="N414" s="214"/>
      <c r="O414" s="214"/>
      <c r="P414" s="214"/>
      <c r="Q414" s="214"/>
      <c r="R414" s="214"/>
      <c r="S414" s="214"/>
      <c r="T414" s="214"/>
      <c r="U414" s="214"/>
      <c r="V414" s="214"/>
      <c r="W414" s="214"/>
      <c r="X414" s="214"/>
      <c r="Y414" s="214"/>
      <c r="Z414" s="214"/>
      <c r="AA414" s="214"/>
      <c r="AB414" s="215"/>
      <c r="AC414" s="74"/>
    </row>
    <row r="415" spans="1:66" ht="14.7" customHeight="1" thickBot="1">
      <c r="B415" s="73"/>
      <c r="C415" s="410"/>
      <c r="D415" s="412"/>
      <c r="E415" s="660"/>
      <c r="F415" s="661"/>
      <c r="G415" s="663" t="s">
        <v>295</v>
      </c>
      <c r="H415" s="663"/>
      <c r="I415" s="664" t="s">
        <v>180</v>
      </c>
      <c r="J415" s="665"/>
      <c r="K415" s="666">
        <f>【実施期間中】報告シート!S33</f>
        <v>0</v>
      </c>
      <c r="L415" s="666"/>
      <c r="M415" s="666"/>
      <c r="N415" s="216"/>
      <c r="O415" s="216"/>
      <c r="P415" s="216"/>
      <c r="Q415" s="216"/>
      <c r="R415" s="216"/>
      <c r="S415" s="216"/>
      <c r="T415" s="216"/>
      <c r="U415" s="216"/>
      <c r="V415" s="216"/>
      <c r="W415" s="216"/>
      <c r="X415" s="216"/>
      <c r="Y415" s="216"/>
      <c r="Z415" s="216"/>
      <c r="AA415" s="216"/>
      <c r="AB415" s="217"/>
      <c r="AC415" s="74"/>
    </row>
    <row r="416" spans="1:66" ht="64.95" customHeight="1" thickBot="1">
      <c r="B416" s="73"/>
      <c r="C416" s="410"/>
      <c r="D416" s="412"/>
      <c r="E416" s="358" t="s">
        <v>145</v>
      </c>
      <c r="F416" s="359"/>
      <c r="G416" s="359"/>
      <c r="H416" s="359"/>
      <c r="I416" s="655">
        <f>【実施期間中】報告シート!S34</f>
        <v>0</v>
      </c>
      <c r="J416" s="656"/>
      <c r="K416" s="656"/>
      <c r="L416" s="656"/>
      <c r="M416" s="656"/>
      <c r="N416" s="656"/>
      <c r="O416" s="656"/>
      <c r="P416" s="656"/>
      <c r="Q416" s="656"/>
      <c r="R416" s="656"/>
      <c r="S416" s="656"/>
      <c r="T416" s="656"/>
      <c r="U416" s="656"/>
      <c r="V416" s="656"/>
      <c r="W416" s="656"/>
      <c r="X416" s="656"/>
      <c r="Y416" s="656"/>
      <c r="Z416" s="656"/>
      <c r="AA416" s="656"/>
      <c r="AB416" s="657"/>
      <c r="AC416" s="74"/>
    </row>
    <row r="417" spans="1:66" ht="64.95" customHeight="1" thickBot="1">
      <c r="B417" s="73"/>
      <c r="C417" s="418"/>
      <c r="D417" s="419"/>
      <c r="E417" s="358" t="s">
        <v>315</v>
      </c>
      <c r="F417" s="359"/>
      <c r="G417" s="359"/>
      <c r="H417" s="360"/>
      <c r="I417" s="681">
        <f>【実施期間中】報告シート!S35</f>
        <v>0</v>
      </c>
      <c r="J417" s="682"/>
      <c r="K417" s="682"/>
      <c r="L417" s="682"/>
      <c r="M417" s="682"/>
      <c r="N417" s="682"/>
      <c r="O417" s="682"/>
      <c r="P417" s="682"/>
      <c r="Q417" s="682"/>
      <c r="R417" s="682"/>
      <c r="S417" s="682"/>
      <c r="T417" s="682"/>
      <c r="U417" s="682"/>
      <c r="V417" s="682"/>
      <c r="W417" s="682"/>
      <c r="X417" s="682"/>
      <c r="Y417" s="682"/>
      <c r="Z417" s="682"/>
      <c r="AA417" s="682"/>
      <c r="AB417" s="683"/>
      <c r="AC417" s="74"/>
    </row>
    <row r="418" spans="1:66" ht="15" customHeight="1" thickBot="1">
      <c r="B418" s="73"/>
      <c r="C418" s="416" t="s">
        <v>292</v>
      </c>
      <c r="D418" s="417"/>
      <c r="E418" s="441" t="s">
        <v>313</v>
      </c>
      <c r="F418" s="441"/>
      <c r="G418" s="441"/>
      <c r="H418" s="654"/>
      <c r="I418" s="365">
        <f>別紙１_実施計画書!I315</f>
        <v>0</v>
      </c>
      <c r="J418" s="365"/>
      <c r="K418" s="365"/>
      <c r="L418" s="365"/>
      <c r="M418" s="365"/>
      <c r="N418" s="365"/>
      <c r="O418" s="76" t="s">
        <v>144</v>
      </c>
      <c r="P418" s="76"/>
      <c r="Q418" s="77"/>
      <c r="R418" s="88"/>
      <c r="S418" s="88"/>
      <c r="T418" s="88"/>
      <c r="U418" s="88"/>
      <c r="V418" s="75"/>
      <c r="W418" s="75"/>
      <c r="X418" s="77"/>
      <c r="Y418" s="77"/>
      <c r="Z418" s="77"/>
      <c r="AA418" s="77"/>
      <c r="AB418" s="78"/>
      <c r="AC418" s="74"/>
    </row>
    <row r="419" spans="1:66" ht="16.2" customHeight="1">
      <c r="B419" s="73"/>
      <c r="C419" s="410"/>
      <c r="D419" s="412"/>
      <c r="E419" s="367" t="s">
        <v>317</v>
      </c>
      <c r="F419" s="367"/>
      <c r="G419" s="367"/>
      <c r="H419" s="368"/>
      <c r="I419" s="375">
        <f>別紙１_実施計画書!I317</f>
        <v>0</v>
      </c>
      <c r="J419" s="376"/>
      <c r="K419" s="376"/>
      <c r="L419" s="376"/>
      <c r="M419" s="376"/>
      <c r="N419" s="376"/>
      <c r="O419" s="376"/>
      <c r="P419" s="376"/>
      <c r="Q419" s="376"/>
      <c r="R419" s="376"/>
      <c r="S419" s="376"/>
      <c r="T419" s="376"/>
      <c r="U419" s="376"/>
      <c r="V419" s="376"/>
      <c r="W419" s="376"/>
      <c r="X419" s="376"/>
      <c r="Y419" s="376"/>
      <c r="Z419" s="376"/>
      <c r="AA419" s="376"/>
      <c r="AB419" s="377"/>
      <c r="AC419" s="74"/>
    </row>
    <row r="420" spans="1:66" ht="16.2" customHeight="1">
      <c r="B420" s="73"/>
      <c r="C420" s="410"/>
      <c r="D420" s="412"/>
      <c r="E420" s="370"/>
      <c r="F420" s="370"/>
      <c r="G420" s="370"/>
      <c r="H420" s="371"/>
      <c r="I420" s="378"/>
      <c r="J420" s="379"/>
      <c r="K420" s="379"/>
      <c r="L420" s="379"/>
      <c r="M420" s="379"/>
      <c r="N420" s="379"/>
      <c r="O420" s="379"/>
      <c r="P420" s="379"/>
      <c r="Q420" s="379"/>
      <c r="R420" s="379"/>
      <c r="S420" s="379"/>
      <c r="T420" s="379"/>
      <c r="U420" s="379"/>
      <c r="V420" s="379"/>
      <c r="W420" s="379"/>
      <c r="X420" s="379"/>
      <c r="Y420" s="379"/>
      <c r="Z420" s="379"/>
      <c r="AA420" s="379"/>
      <c r="AB420" s="380"/>
      <c r="AC420" s="74"/>
    </row>
    <row r="421" spans="1:66" ht="16.2" customHeight="1">
      <c r="B421" s="73"/>
      <c r="C421" s="410"/>
      <c r="D421" s="412"/>
      <c r="E421" s="370"/>
      <c r="F421" s="370"/>
      <c r="G421" s="370"/>
      <c r="H421" s="371"/>
      <c r="I421" s="378"/>
      <c r="J421" s="379"/>
      <c r="K421" s="379"/>
      <c r="L421" s="379"/>
      <c r="M421" s="379"/>
      <c r="N421" s="379"/>
      <c r="O421" s="379"/>
      <c r="P421" s="379"/>
      <c r="Q421" s="379"/>
      <c r="R421" s="379"/>
      <c r="S421" s="379"/>
      <c r="T421" s="379"/>
      <c r="U421" s="379"/>
      <c r="V421" s="379"/>
      <c r="W421" s="379"/>
      <c r="X421" s="379"/>
      <c r="Y421" s="379"/>
      <c r="Z421" s="379"/>
      <c r="AA421" s="379"/>
      <c r="AB421" s="380"/>
      <c r="AC421" s="74"/>
    </row>
    <row r="422" spans="1:66" ht="16.2" customHeight="1" thickBot="1">
      <c r="B422" s="73"/>
      <c r="C422" s="410"/>
      <c r="D422" s="412"/>
      <c r="E422" s="373"/>
      <c r="F422" s="373"/>
      <c r="G422" s="373"/>
      <c r="H422" s="374"/>
      <c r="I422" s="381"/>
      <c r="J422" s="382"/>
      <c r="K422" s="382"/>
      <c r="L422" s="382"/>
      <c r="M422" s="382"/>
      <c r="N422" s="382"/>
      <c r="O422" s="382"/>
      <c r="P422" s="382"/>
      <c r="Q422" s="382"/>
      <c r="R422" s="382"/>
      <c r="S422" s="382"/>
      <c r="T422" s="382"/>
      <c r="U422" s="382"/>
      <c r="V422" s="382"/>
      <c r="W422" s="382"/>
      <c r="X422" s="382"/>
      <c r="Y422" s="382"/>
      <c r="Z422" s="382"/>
      <c r="AA422" s="382"/>
      <c r="AB422" s="383"/>
      <c r="AC422" s="74"/>
    </row>
    <row r="423" spans="1:66" ht="15.6" customHeight="1" thickBot="1">
      <c r="B423" s="73"/>
      <c r="C423" s="410"/>
      <c r="D423" s="412"/>
      <c r="E423" s="441" t="s">
        <v>318</v>
      </c>
      <c r="F423" s="441"/>
      <c r="G423" s="441"/>
      <c r="H423" s="654"/>
      <c r="I423" s="365">
        <f>【実施期間中】報告シート!S39</f>
        <v>0</v>
      </c>
      <c r="J423" s="365"/>
      <c r="K423" s="365"/>
      <c r="L423" s="365"/>
      <c r="M423" s="365"/>
      <c r="N423" s="365"/>
      <c r="O423" s="76" t="s">
        <v>144</v>
      </c>
      <c r="P423" s="76"/>
      <c r="Q423" s="77"/>
      <c r="R423" s="88"/>
      <c r="S423" s="88"/>
      <c r="T423" s="88"/>
      <c r="U423" s="88"/>
      <c r="V423" s="75"/>
      <c r="W423" s="75"/>
      <c r="X423" s="77"/>
      <c r="Y423" s="77"/>
      <c r="Z423" s="77"/>
      <c r="AA423" s="77"/>
      <c r="AB423" s="78"/>
      <c r="AC423" s="74"/>
    </row>
    <row r="424" spans="1:66" ht="64.95" customHeight="1" thickBot="1">
      <c r="B424" s="73"/>
      <c r="C424" s="410"/>
      <c r="D424" s="412"/>
      <c r="E424" s="359" t="s">
        <v>145</v>
      </c>
      <c r="F424" s="359"/>
      <c r="G424" s="359"/>
      <c r="H424" s="359"/>
      <c r="I424" s="655">
        <f>【実施期間中】報告シート!S40</f>
        <v>0</v>
      </c>
      <c r="J424" s="656"/>
      <c r="K424" s="656"/>
      <c r="L424" s="656"/>
      <c r="M424" s="656"/>
      <c r="N424" s="656"/>
      <c r="O424" s="656"/>
      <c r="P424" s="656"/>
      <c r="Q424" s="656"/>
      <c r="R424" s="656"/>
      <c r="S424" s="656"/>
      <c r="T424" s="656"/>
      <c r="U424" s="656"/>
      <c r="V424" s="656"/>
      <c r="W424" s="656"/>
      <c r="X424" s="656"/>
      <c r="Y424" s="656"/>
      <c r="Z424" s="656"/>
      <c r="AA424" s="656"/>
      <c r="AB424" s="657"/>
      <c r="AC424" s="74"/>
    </row>
    <row r="425" spans="1:66" ht="16.2" customHeight="1">
      <c r="B425" s="73"/>
      <c r="C425" s="410"/>
      <c r="D425" s="412"/>
      <c r="E425" s="366" t="s">
        <v>315</v>
      </c>
      <c r="F425" s="367"/>
      <c r="G425" s="367"/>
      <c r="H425" s="368"/>
      <c r="I425" s="376">
        <f>【実施期間中】報告シート!S41</f>
        <v>0</v>
      </c>
      <c r="J425" s="376"/>
      <c r="K425" s="376"/>
      <c r="L425" s="376"/>
      <c r="M425" s="376"/>
      <c r="N425" s="376"/>
      <c r="O425" s="376"/>
      <c r="P425" s="376"/>
      <c r="Q425" s="376"/>
      <c r="R425" s="376"/>
      <c r="S425" s="376"/>
      <c r="T425" s="376"/>
      <c r="U425" s="376"/>
      <c r="V425" s="376"/>
      <c r="W425" s="376"/>
      <c r="X425" s="376"/>
      <c r="Y425" s="376"/>
      <c r="Z425" s="376"/>
      <c r="AA425" s="376"/>
      <c r="AB425" s="377"/>
      <c r="AC425" s="74"/>
    </row>
    <row r="426" spans="1:66" ht="16.2" customHeight="1">
      <c r="B426" s="73"/>
      <c r="C426" s="410"/>
      <c r="D426" s="412"/>
      <c r="E426" s="369"/>
      <c r="F426" s="370"/>
      <c r="G426" s="370"/>
      <c r="H426" s="371"/>
      <c r="I426" s="379"/>
      <c r="J426" s="379"/>
      <c r="K426" s="379"/>
      <c r="L426" s="379"/>
      <c r="M426" s="379"/>
      <c r="N426" s="379"/>
      <c r="O426" s="379"/>
      <c r="P426" s="379"/>
      <c r="Q426" s="379"/>
      <c r="R426" s="379"/>
      <c r="S426" s="379"/>
      <c r="T426" s="379"/>
      <c r="U426" s="379"/>
      <c r="V426" s="379"/>
      <c r="W426" s="379"/>
      <c r="X426" s="379"/>
      <c r="Y426" s="379"/>
      <c r="Z426" s="379"/>
      <c r="AA426" s="379"/>
      <c r="AB426" s="380"/>
      <c r="AC426" s="74"/>
    </row>
    <row r="427" spans="1:66" ht="16.2" customHeight="1">
      <c r="B427" s="73"/>
      <c r="C427" s="410"/>
      <c r="D427" s="412"/>
      <c r="E427" s="369"/>
      <c r="F427" s="370"/>
      <c r="G427" s="370"/>
      <c r="H427" s="371"/>
      <c r="I427" s="379"/>
      <c r="J427" s="379"/>
      <c r="K427" s="379"/>
      <c r="L427" s="379"/>
      <c r="M427" s="379"/>
      <c r="N427" s="379"/>
      <c r="O427" s="379"/>
      <c r="P427" s="379"/>
      <c r="Q427" s="379"/>
      <c r="R427" s="379"/>
      <c r="S427" s="379"/>
      <c r="T427" s="379"/>
      <c r="U427" s="379"/>
      <c r="V427" s="379"/>
      <c r="W427" s="379"/>
      <c r="X427" s="379"/>
      <c r="Y427" s="379"/>
      <c r="Z427" s="379"/>
      <c r="AA427" s="379"/>
      <c r="AB427" s="380"/>
      <c r="AC427" s="74"/>
    </row>
    <row r="428" spans="1:66" ht="16.2" customHeight="1" thickBot="1">
      <c r="B428" s="73"/>
      <c r="C428" s="418"/>
      <c r="D428" s="419"/>
      <c r="E428" s="372"/>
      <c r="F428" s="373"/>
      <c r="G428" s="373"/>
      <c r="H428" s="374"/>
      <c r="I428" s="382"/>
      <c r="J428" s="382"/>
      <c r="K428" s="382"/>
      <c r="L428" s="382"/>
      <c r="M428" s="382"/>
      <c r="N428" s="382"/>
      <c r="O428" s="382"/>
      <c r="P428" s="382"/>
      <c r="Q428" s="382"/>
      <c r="R428" s="382"/>
      <c r="S428" s="382"/>
      <c r="T428" s="382"/>
      <c r="U428" s="382"/>
      <c r="V428" s="382"/>
      <c r="W428" s="382"/>
      <c r="X428" s="382"/>
      <c r="Y428" s="382"/>
      <c r="Z428" s="382"/>
      <c r="AA428" s="382"/>
      <c r="AB428" s="383"/>
      <c r="AC428" s="74"/>
    </row>
    <row r="429" spans="1:66" s="67" customFormat="1" ht="19.2" customHeight="1" thickBot="1">
      <c r="A429" s="63"/>
      <c r="B429" s="92"/>
      <c r="C429" s="676"/>
      <c r="D429" s="676"/>
      <c r="E429" s="676"/>
      <c r="F429" s="676"/>
      <c r="G429" s="676"/>
      <c r="H429" s="676"/>
      <c r="I429" s="676"/>
      <c r="J429" s="676"/>
      <c r="K429" s="676"/>
      <c r="L429" s="676"/>
      <c r="M429" s="676"/>
      <c r="N429" s="676"/>
      <c r="O429" s="676"/>
      <c r="P429" s="676"/>
      <c r="Q429" s="676"/>
      <c r="R429" s="676"/>
      <c r="S429" s="676"/>
      <c r="T429" s="676"/>
      <c r="U429" s="676"/>
      <c r="V429" s="676"/>
      <c r="W429" s="676"/>
      <c r="X429" s="676"/>
      <c r="Y429" s="676"/>
      <c r="Z429" s="676"/>
      <c r="AA429" s="137"/>
      <c r="AB429" s="137"/>
      <c r="AC429" s="95"/>
      <c r="AD429" s="63"/>
      <c r="AE429" s="63"/>
      <c r="AF429" s="63"/>
      <c r="AG429" s="63"/>
      <c r="AH429" s="63"/>
      <c r="AI429" s="63"/>
      <c r="AJ429" s="63"/>
      <c r="AK429" s="63"/>
      <c r="AL429" s="63"/>
      <c r="AM429" s="63"/>
      <c r="AN429" s="63"/>
      <c r="AO429" s="63"/>
      <c r="AP429" s="63"/>
      <c r="AQ429" s="63"/>
      <c r="AR429" s="63"/>
      <c r="AS429" s="63"/>
      <c r="AT429" s="63"/>
      <c r="AU429" s="63"/>
      <c r="AV429" s="63"/>
      <c r="AW429" s="63"/>
      <c r="AX429" s="63"/>
      <c r="AY429" s="63"/>
      <c r="AZ429" s="63"/>
      <c r="BA429" s="63"/>
      <c r="BB429" s="63"/>
      <c r="BC429" s="63"/>
      <c r="BD429" s="63"/>
      <c r="BE429" s="63"/>
      <c r="BF429" s="63"/>
      <c r="BG429" s="63"/>
      <c r="BH429" s="63"/>
      <c r="BI429" s="63"/>
      <c r="BJ429" s="63"/>
      <c r="BK429" s="63"/>
      <c r="BL429" s="63"/>
      <c r="BM429" s="63"/>
      <c r="BN429" s="63"/>
    </row>
    <row r="430" spans="1:66" s="67" customFormat="1" ht="15" customHeight="1" thickBot="1">
      <c r="A430" s="63"/>
      <c r="B430" s="92"/>
      <c r="C430" s="425" t="s">
        <v>174</v>
      </c>
      <c r="D430" s="427"/>
      <c r="E430" s="425" t="s">
        <v>175</v>
      </c>
      <c r="F430" s="426"/>
      <c r="G430" s="426"/>
      <c r="H430" s="426"/>
      <c r="I430" s="426"/>
      <c r="J430" s="426"/>
      <c r="K430" s="426"/>
      <c r="L430" s="426"/>
      <c r="M430" s="426"/>
      <c r="N430" s="426"/>
      <c r="O430" s="426"/>
      <c r="P430" s="426"/>
      <c r="Q430" s="426"/>
      <c r="R430" s="426"/>
      <c r="S430" s="426"/>
      <c r="T430" s="426"/>
      <c r="U430" s="426"/>
      <c r="V430" s="426"/>
      <c r="W430" s="426"/>
      <c r="X430" s="426"/>
      <c r="Y430" s="426"/>
      <c r="Z430" s="426"/>
      <c r="AA430" s="426"/>
      <c r="AB430" s="427"/>
      <c r="AC430" s="95"/>
      <c r="AD430" s="63"/>
      <c r="AE430" s="63"/>
      <c r="AF430" s="63"/>
      <c r="AG430" s="63"/>
      <c r="AH430" s="63"/>
      <c r="AI430" s="63"/>
      <c r="AJ430" s="63"/>
      <c r="AK430" s="63"/>
      <c r="AL430" s="63"/>
      <c r="AM430" s="63"/>
      <c r="AN430" s="63"/>
      <c r="AO430" s="63"/>
      <c r="AP430" s="63"/>
      <c r="AQ430" s="63"/>
      <c r="AR430" s="63"/>
      <c r="AS430" s="63"/>
      <c r="AT430" s="63"/>
      <c r="AU430" s="63"/>
      <c r="AV430" s="63"/>
      <c r="AW430" s="63"/>
      <c r="AX430" s="63"/>
      <c r="AY430" s="63"/>
      <c r="AZ430" s="63"/>
      <c r="BA430" s="63"/>
      <c r="BB430" s="63"/>
      <c r="BC430" s="63"/>
      <c r="BD430" s="63"/>
      <c r="BE430" s="63"/>
      <c r="BF430" s="63"/>
      <c r="BG430" s="63"/>
      <c r="BH430" s="63"/>
      <c r="BI430" s="63"/>
      <c r="BJ430" s="63"/>
      <c r="BK430" s="63"/>
      <c r="BL430" s="63"/>
      <c r="BM430" s="63"/>
      <c r="BN430" s="63"/>
    </row>
    <row r="431" spans="1:66" s="67" customFormat="1" ht="31.2" customHeight="1" thickBot="1">
      <c r="A431" s="63"/>
      <c r="B431" s="92"/>
      <c r="C431" s="105" t="s">
        <v>192</v>
      </c>
      <c r="D431" s="106" t="s">
        <v>177</v>
      </c>
      <c r="E431" s="674" t="str">
        <f>【実施期間中】報告シート!T7</f>
        <v/>
      </c>
      <c r="F431" s="656"/>
      <c r="G431" s="656"/>
      <c r="H431" s="656"/>
      <c r="I431" s="656"/>
      <c r="J431" s="656"/>
      <c r="K431" s="656"/>
      <c r="L431" s="656"/>
      <c r="M431" s="656"/>
      <c r="N431" s="656"/>
      <c r="O431" s="656"/>
      <c r="P431" s="656"/>
      <c r="Q431" s="656"/>
      <c r="R431" s="656"/>
      <c r="S431" s="656"/>
      <c r="T431" s="656"/>
      <c r="U431" s="656"/>
      <c r="V431" s="656"/>
      <c r="W431" s="656"/>
      <c r="X431" s="656"/>
      <c r="Y431" s="656"/>
      <c r="Z431" s="656"/>
      <c r="AA431" s="656"/>
      <c r="AB431" s="657"/>
      <c r="AC431" s="95"/>
      <c r="AD431" s="63"/>
      <c r="AE431" s="63"/>
      <c r="AF431" s="63"/>
      <c r="AG431" s="63"/>
      <c r="AH431" s="63"/>
      <c r="AI431" s="63"/>
      <c r="AJ431" s="63"/>
      <c r="AK431" s="63"/>
      <c r="AL431" s="63"/>
      <c r="AM431" s="63"/>
      <c r="AN431" s="63"/>
      <c r="AO431" s="63"/>
      <c r="AP431" s="63"/>
      <c r="AQ431" s="63"/>
      <c r="AR431" s="63"/>
      <c r="AS431" s="63"/>
      <c r="AT431" s="63"/>
      <c r="AU431" s="63"/>
      <c r="AV431" s="63"/>
      <c r="AW431" s="63"/>
      <c r="AX431" s="63"/>
      <c r="AY431" s="63"/>
      <c r="AZ431" s="63"/>
      <c r="BA431" s="63"/>
      <c r="BB431" s="63"/>
      <c r="BC431" s="63"/>
      <c r="BD431" s="63"/>
      <c r="BE431" s="63"/>
      <c r="BF431" s="63"/>
      <c r="BG431" s="63"/>
      <c r="BH431" s="63"/>
      <c r="BI431" s="63"/>
      <c r="BJ431" s="63"/>
      <c r="BK431" s="63"/>
      <c r="BL431" s="63"/>
      <c r="BM431" s="63"/>
      <c r="BN431" s="63"/>
    </row>
    <row r="432" spans="1:66" s="67" customFormat="1" ht="16.8" thickBot="1">
      <c r="A432" s="63"/>
      <c r="B432" s="92"/>
      <c r="C432" s="416" t="s">
        <v>274</v>
      </c>
      <c r="D432" s="417"/>
      <c r="E432" s="675" t="s">
        <v>305</v>
      </c>
      <c r="F432" s="675"/>
      <c r="G432" s="675"/>
      <c r="H432" s="675" t="s">
        <v>306</v>
      </c>
      <c r="I432" s="675"/>
      <c r="J432" s="675"/>
      <c r="K432" s="675" t="s">
        <v>307</v>
      </c>
      <c r="L432" s="675"/>
      <c r="M432" s="675"/>
      <c r="N432" s="675" t="s">
        <v>308</v>
      </c>
      <c r="O432" s="675"/>
      <c r="P432" s="675"/>
      <c r="Q432" s="675" t="s">
        <v>309</v>
      </c>
      <c r="R432" s="675"/>
      <c r="S432" s="675"/>
      <c r="T432" s="675" t="s">
        <v>310</v>
      </c>
      <c r="U432" s="675"/>
      <c r="V432" s="675"/>
      <c r="W432" s="675" t="s">
        <v>311</v>
      </c>
      <c r="X432" s="675"/>
      <c r="Y432" s="675"/>
      <c r="Z432" s="675" t="s">
        <v>312</v>
      </c>
      <c r="AA432" s="675"/>
      <c r="AB432" s="685"/>
      <c r="AC432" s="95"/>
      <c r="AD432" s="63"/>
      <c r="AE432" s="96" t="s">
        <v>282</v>
      </c>
      <c r="AF432" s="97" t="s">
        <v>283</v>
      </c>
      <c r="AG432" s="97" t="s">
        <v>284</v>
      </c>
      <c r="AH432" s="97" t="s">
        <v>285</v>
      </c>
      <c r="AI432" s="97" t="s">
        <v>286</v>
      </c>
      <c r="AJ432" s="97" t="s">
        <v>287</v>
      </c>
      <c r="AK432" s="97" t="s">
        <v>288</v>
      </c>
      <c r="AL432" s="98" t="s">
        <v>289</v>
      </c>
      <c r="AM432" s="210"/>
      <c r="AN432" s="97"/>
      <c r="AO432" s="82"/>
      <c r="AP432" s="98"/>
      <c r="AQ432" s="96"/>
      <c r="AR432" s="97"/>
      <c r="AS432" s="97"/>
      <c r="AT432" s="97"/>
      <c r="AU432" s="97"/>
      <c r="AV432" s="97"/>
      <c r="AW432" s="97"/>
      <c r="AX432" s="97"/>
      <c r="AY432" s="97"/>
      <c r="AZ432" s="97"/>
      <c r="BA432" s="82"/>
      <c r="BB432" s="98"/>
      <c r="BC432" s="63"/>
      <c r="BD432" s="63"/>
      <c r="BE432" s="107" t="s">
        <v>25</v>
      </c>
      <c r="BF432" s="108" t="s">
        <v>27</v>
      </c>
      <c r="BG432" s="109" t="s">
        <v>26</v>
      </c>
      <c r="BH432" s="63"/>
      <c r="BI432" s="63"/>
      <c r="BJ432" s="63"/>
      <c r="BK432" s="63"/>
      <c r="BL432" s="63"/>
      <c r="BM432" s="63"/>
      <c r="BN432" s="63"/>
    </row>
    <row r="433" spans="1:66" s="67" customFormat="1" ht="19.2" customHeight="1" thickBot="1">
      <c r="A433" s="63"/>
      <c r="B433" s="92"/>
      <c r="C433" s="410"/>
      <c r="D433" s="412"/>
      <c r="E433" s="675"/>
      <c r="F433" s="675"/>
      <c r="G433" s="675"/>
      <c r="H433" s="675"/>
      <c r="I433" s="675"/>
      <c r="J433" s="675"/>
      <c r="K433" s="675"/>
      <c r="L433" s="675"/>
      <c r="M433" s="675"/>
      <c r="N433" s="675"/>
      <c r="O433" s="675"/>
      <c r="P433" s="675"/>
      <c r="Q433" s="675"/>
      <c r="R433" s="675"/>
      <c r="S433" s="675"/>
      <c r="T433" s="675"/>
      <c r="U433" s="675"/>
      <c r="V433" s="675"/>
      <c r="W433" s="675"/>
      <c r="X433" s="675"/>
      <c r="Y433" s="675"/>
      <c r="Z433" s="675"/>
      <c r="AA433" s="675"/>
      <c r="AB433" s="685"/>
      <c r="AC433" s="95"/>
      <c r="AD433" s="63"/>
      <c r="AE433" s="99" t="s">
        <v>253</v>
      </c>
      <c r="AF433" s="100" t="s">
        <v>254</v>
      </c>
      <c r="AG433" s="100" t="s">
        <v>276</v>
      </c>
      <c r="AH433" s="100" t="s">
        <v>277</v>
      </c>
      <c r="AI433" s="100" t="s">
        <v>278</v>
      </c>
      <c r="AJ433" s="101" t="s">
        <v>258</v>
      </c>
      <c r="AK433" s="100" t="s">
        <v>280</v>
      </c>
      <c r="AL433" s="103" t="s">
        <v>281</v>
      </c>
      <c r="AM433" s="211"/>
      <c r="AN433" s="102"/>
      <c r="AO433" s="102"/>
      <c r="AP433" s="103"/>
      <c r="AQ433" s="99"/>
      <c r="AR433" s="100"/>
      <c r="AS433" s="100"/>
      <c r="AT433" s="100"/>
      <c r="AU433" s="100"/>
      <c r="AV433" s="101"/>
      <c r="AW433" s="100"/>
      <c r="AX433" s="100"/>
      <c r="AY433" s="101"/>
      <c r="AZ433" s="102"/>
      <c r="BA433" s="102"/>
      <c r="BB433" s="103"/>
      <c r="BC433" s="63"/>
      <c r="BD433" s="63"/>
      <c r="BE433" s="104" t="e">
        <f ca="1">IF(COUNTIFS(【実施期間中】報告シート!#REF!,別紙１_実施報告書!BE432,OFFSET(【実施期間中】報告シート!#REF!,,MATCH(別紙１_実施報告書!$C431,【実施期間中】報告シート!$H$5:$V$5,0)+1,3,1),1),1,0)</f>
        <v>#REF!</v>
      </c>
      <c r="BF433" s="104" t="e">
        <f ca="1">IF(COUNTIFS(【実施期間中】報告シート!#REF!,別紙１_実施報告書!BF432,OFFSET(【実施期間中】報告シート!#REF!,,MATCH(別紙１_実施報告書!$C431,【実施期間中】報告シート!$H$5:$V$5,0)+1,3,1),1),1,0)</f>
        <v>#REF!</v>
      </c>
      <c r="BG433" s="104" t="e">
        <f ca="1">IF(COUNTIFS(【実施期間中】報告シート!#REF!,別紙１_実施報告書!BG432,OFFSET(【実施期間中】報告シート!#REF!,,MATCH(別紙１_実施報告書!$C431,【実施期間中】報告シート!$H$5:$V$5,0)+1,3,1),1),1,0)</f>
        <v>#REF!</v>
      </c>
      <c r="BH433" s="63">
        <f ca="1">COUNTIFS($BE433:$BG433,1)</f>
        <v>0</v>
      </c>
      <c r="BI433" s="63"/>
      <c r="BJ433" s="63"/>
      <c r="BK433" s="63"/>
      <c r="BL433" s="63"/>
      <c r="BM433" s="63"/>
      <c r="BN433" s="63"/>
    </row>
    <row r="434" spans="1:66" s="67" customFormat="1" ht="17.7" customHeight="1" thickBot="1">
      <c r="A434" s="63"/>
      <c r="B434" s="92"/>
      <c r="C434" s="418"/>
      <c r="D434" s="419"/>
      <c r="E434" s="677"/>
      <c r="F434" s="678"/>
      <c r="G434" s="679"/>
      <c r="H434" s="680"/>
      <c r="I434" s="678"/>
      <c r="J434" s="679"/>
      <c r="K434" s="680"/>
      <c r="L434" s="678"/>
      <c r="M434" s="679"/>
      <c r="N434" s="680"/>
      <c r="O434" s="678"/>
      <c r="P434" s="679"/>
      <c r="Q434" s="680"/>
      <c r="R434" s="678"/>
      <c r="S434" s="679"/>
      <c r="T434" s="680"/>
      <c r="U434" s="678"/>
      <c r="V434" s="679"/>
      <c r="W434" s="680"/>
      <c r="X434" s="678"/>
      <c r="Y434" s="679"/>
      <c r="Z434" s="680"/>
      <c r="AA434" s="678"/>
      <c r="AB434" s="684"/>
      <c r="AC434" s="95"/>
      <c r="AD434" s="63"/>
      <c r="AE434" s="110">
        <f ca="1">IF(COUNTIFS(【実施期間中】報告シート!$E$8:$E$15,別紙１_実施報告書!AE432,OFFSET(【実施期間中】報告シート!$F$8,,MATCH(別紙１_実施報告書!$C431,【実施期間中】報告シート!$H$5:$V$5,0)+1,8,1),1),1,0)</f>
        <v>0</v>
      </c>
      <c r="AF434" s="110">
        <f ca="1">IF(COUNTIFS(【実施期間中】報告シート!$E$8:$E$15,別紙１_実施報告書!AF432,OFFSET(【実施期間中】報告シート!$F$8,,MATCH(別紙１_実施報告書!$C431,【実施期間中】報告シート!$H$5:$V$5,0)+1,8,1),1),1,0)</f>
        <v>0</v>
      </c>
      <c r="AG434" s="110">
        <f ca="1">IF(COUNTIFS(【実施期間中】報告シート!$E$8:$E$15,別紙１_実施報告書!AG432,OFFSET(【実施期間中】報告シート!$F$8,,MATCH(別紙１_実施報告書!$C431,【実施期間中】報告シート!$H$5:$V$5,0)+1,8,1),1),1,0)</f>
        <v>0</v>
      </c>
      <c r="AH434" s="110">
        <f ca="1">IF(COUNTIFS(【実施期間中】報告シート!$E$8:$E$15,別紙１_実施報告書!AH432,OFFSET(【実施期間中】報告シート!$F$8,,MATCH(別紙１_実施報告書!$C431,【実施期間中】報告シート!$H$5:$V$5,0)+1,8,1),1),1,0)</f>
        <v>0</v>
      </c>
      <c r="AI434" s="110">
        <f ca="1">IF(COUNTIFS(【実施期間中】報告シート!$E$8:$E$15,別紙１_実施報告書!AI432,OFFSET(【実施期間中】報告シート!$F$8,,MATCH(別紙１_実施報告書!$C431,【実施期間中】報告シート!$H$5:$V$5,0)+1,8,1),1),1,0)</f>
        <v>0</v>
      </c>
      <c r="AJ434" s="110">
        <f ca="1">IF(COUNTIFS(【実施期間中】報告シート!$E$8:$E$15,別紙１_実施報告書!AJ432,OFFSET(【実施期間中】報告シート!$F$8,,MATCH(別紙１_実施報告書!$C431,【実施期間中】報告シート!$H$5:$V$5,0)+1,8,1),1),1,0)</f>
        <v>0</v>
      </c>
      <c r="AK434" s="110">
        <f ca="1">IF(COUNTIFS(【実施期間中】報告シート!$E$8:$E$15,別紙１_実施報告書!AK432,OFFSET(【実施期間中】報告シート!$F$8,,MATCH(別紙１_実施報告書!$C431,【実施期間中】報告シート!$H$5:$V$5,0)+1,8,1),1),1,0)</f>
        <v>0</v>
      </c>
      <c r="AL434" s="110">
        <f ca="1">IF(COUNTIFS(【実施期間中】報告シート!$E$8:$E$15,別紙１_実施報告書!AL432,OFFSET(【実施期間中】報告シート!$F$8,,MATCH(別紙１_実施報告書!$C431,【実施期間中】報告シート!$H$5:$V$5,0)+1,8,1),1),1,0)</f>
        <v>0</v>
      </c>
      <c r="AM434" s="110" t="e">
        <f ca="1">IF(COUNTIFS(【実施期間中】報告シート!$E$8:$E$15,別紙１_実施報告書!AM432,OFFSET(【実施期間中】報告シート!$F$8,,MATCH(別紙１_実施報告書!$C431,【実施期間中】報告シート!$H$5:$V$5,0)+1,13,1),1),1,0)</f>
        <v>#VALUE!</v>
      </c>
      <c r="AN434" s="110" t="e">
        <f ca="1">IF(COUNTIFS(【実施期間中】報告シート!$E$8:$E$15,別紙１_実施報告書!AN432,OFFSET(【実施期間中】報告シート!$F$8,,MATCH(別紙１_実施報告書!$C431,【実施期間中】報告シート!$H$5:$V$5,0)+1,13,1),1),1,0)</f>
        <v>#VALUE!</v>
      </c>
      <c r="AO434" s="110" t="e">
        <f ca="1">IF(COUNTIFS(【実施期間中】報告シート!$E$8:$E$15,別紙１_実施報告書!AO432,OFFSET(【実施期間中】報告シート!$F$8,,MATCH(別紙１_実施報告書!$C431,【実施期間中】報告シート!$H$5:$V$5,0)+1,13,1),1),1,0)</f>
        <v>#VALUE!</v>
      </c>
      <c r="AP434" s="110" t="e">
        <f ca="1">IF(COUNTIFS(【実施期間中】報告シート!$E$8:$E$15,別紙１_実施報告書!AP432,OFFSET(【実施期間中】報告シート!$F$8,,MATCH(別紙１_実施報告書!$C431,【実施期間中】報告シート!$H$5:$V$5,0)+1,13,1),1),1,0)</f>
        <v>#VALUE!</v>
      </c>
      <c r="AQ434" s="110" t="e">
        <f ca="1">IF(COUNTIFS(【実施期間中】報告シート!$E$8:$E$15,別紙１_実施報告書!AQ432,OFFSET(【実施期間中】報告シート!$F$8,,MATCH(別紙１_実施報告書!$C431,【実施期間中】報告シート!$H$5:$V$5,0)+1,13,1),1),1,0)</f>
        <v>#VALUE!</v>
      </c>
      <c r="AR434" s="110" t="e">
        <f ca="1">IF(COUNTIFS(【実施期間中】報告シート!$E$8:$E$15,別紙１_実施報告書!AR432,OFFSET(【実施期間中】報告シート!$F$8,,MATCH(別紙１_実施報告書!$C431,【実施期間中】報告シート!$H$5:$V$5,0)+1,13,1),1),1,0)</f>
        <v>#VALUE!</v>
      </c>
      <c r="AS434" s="110" t="e">
        <f ca="1">IF(COUNTIFS(【実施期間中】報告シート!$E$8:$E$15,別紙１_実施報告書!AS432,OFFSET(【実施期間中】報告シート!$F$8,,MATCH(別紙１_実施報告書!$C431,【実施期間中】報告シート!$H$5:$V$5,0)+1,13,1),1),1,0)</f>
        <v>#VALUE!</v>
      </c>
      <c r="AT434" s="110" t="e">
        <f ca="1">IF(COUNTIFS(【実施期間中】報告シート!$E$8:$E$15,別紙１_実施報告書!AT432,OFFSET(【実施期間中】報告シート!$F$8,,MATCH(別紙１_実施報告書!$C431,【実施期間中】報告シート!$H$5:$V$5,0)+1,13,1),1),1,0)</f>
        <v>#VALUE!</v>
      </c>
      <c r="AU434" s="110" t="e">
        <f ca="1">IF(COUNTIFS(【実施期間中】報告シート!$E$8:$E$15,別紙１_実施報告書!AU432,OFFSET(【実施期間中】報告シート!$F$8,,MATCH(別紙１_実施報告書!$C431,【実施期間中】報告シート!$H$5:$V$5,0)+1,13,1),1),1,0)</f>
        <v>#VALUE!</v>
      </c>
      <c r="AV434" s="110" t="e">
        <f ca="1">IF(COUNTIFS(【実施期間中】報告シート!$E$8:$E$15,別紙１_実施報告書!AV432,OFFSET(【実施期間中】報告シート!$F$8,,MATCH(別紙１_実施報告書!$C431,【実施期間中】報告シート!$H$5:$V$5,0)+1,13,1),1),1,0)</f>
        <v>#VALUE!</v>
      </c>
      <c r="AW434" s="110" t="e">
        <f ca="1">IF(COUNTIFS(【実施期間中】報告シート!$E$8:$E$15,別紙１_実施報告書!AW432,OFFSET(【実施期間中】報告シート!$F$8,,MATCH(別紙１_実施報告書!$C431,【実施期間中】報告シート!$H$5:$V$5,0)+1,13,1),1),1,0)</f>
        <v>#VALUE!</v>
      </c>
      <c r="AX434" s="110" t="e">
        <f ca="1">IF(COUNTIFS(【実施期間中】報告シート!$E$8:$E$15,別紙１_実施報告書!AX432,OFFSET(【実施期間中】報告シート!$F$8,,MATCH(別紙１_実施報告書!$C431,【実施期間中】報告シート!$H$5:$V$5,0)+1,13,1),1),1,0)</f>
        <v>#VALUE!</v>
      </c>
      <c r="AY434" s="110" t="e">
        <f ca="1">IF(COUNTIFS(【実施期間中】報告シート!$E$8:$E$15,別紙１_実施報告書!AY432,OFFSET(【実施期間中】報告シート!$F$8,,MATCH(別紙１_実施報告書!$C431,【実施期間中】報告シート!$H$5:$V$5,0)+1,13,1),1),1,0)</f>
        <v>#VALUE!</v>
      </c>
      <c r="AZ434" s="110" t="e">
        <f ca="1">IF(COUNTIFS(【実施期間中】報告シート!$E$8:$E$15,別紙１_実施報告書!AZ432,OFFSET(【実施期間中】報告シート!$F$8,,MATCH(別紙１_実施報告書!$C431,【実施期間中】報告シート!$H$5:$V$5,0)+1,13,1),1),1,0)</f>
        <v>#VALUE!</v>
      </c>
      <c r="BA434" s="110" t="e">
        <f ca="1">IF(COUNTIFS(【実施期間中】報告シート!$E$8:$E$15,別紙１_実施報告書!BA432,OFFSET(【実施期間中】報告シート!$F$8,,MATCH(別紙１_実施報告書!$C431,【実施期間中】報告シート!$H$5:$V$5,0)+1,13,1),1),1,0)</f>
        <v>#VALUE!</v>
      </c>
      <c r="BB434" s="110" t="e">
        <f ca="1">IF(COUNTIFS(【実施期間中】報告シート!$E$8:$E$15,別紙１_実施報告書!BB432,OFFSET(【実施期間中】報告シート!$F$8,,MATCH(別紙１_実施報告書!$C431,【実施期間中】報告シート!$H$5:$V$5,0)+1,13,1),1),1,0)</f>
        <v>#VALUE!</v>
      </c>
      <c r="BC434" s="67">
        <f ca="1">COUNTIFS($AE434:$BB434,1)</f>
        <v>0</v>
      </c>
      <c r="BD434" s="63"/>
      <c r="BE434" s="63"/>
      <c r="BF434" s="63"/>
      <c r="BG434" s="63"/>
      <c r="BH434" s="63"/>
      <c r="BI434" s="63"/>
      <c r="BJ434" s="63"/>
      <c r="BK434" s="63"/>
      <c r="BL434" s="63"/>
      <c r="BM434" s="63"/>
      <c r="BN434" s="63"/>
    </row>
    <row r="435" spans="1:66" s="67" customFormat="1" ht="16.8" thickBot="1">
      <c r="A435" s="63"/>
      <c r="B435" s="92"/>
      <c r="C435" s="416" t="s">
        <v>178</v>
      </c>
      <c r="D435" s="417"/>
      <c r="E435" s="693" t="str">
        <f>【実施期間中】報告シート!T16</f>
        <v/>
      </c>
      <c r="F435" s="690"/>
      <c r="G435" s="690"/>
      <c r="H435" s="690"/>
      <c r="I435" s="690"/>
      <c r="J435" s="690"/>
      <c r="K435" s="690"/>
      <c r="L435" s="690"/>
      <c r="M435" s="690"/>
      <c r="N435" s="690"/>
      <c r="O435" s="689" t="s">
        <v>14</v>
      </c>
      <c r="P435" s="689"/>
      <c r="Q435" s="689"/>
      <c r="R435" s="689"/>
      <c r="S435" s="690" t="str">
        <f>【実施期間中】報告シート!T18</f>
        <v/>
      </c>
      <c r="T435" s="690"/>
      <c r="U435" s="690"/>
      <c r="V435" s="690"/>
      <c r="W435" s="690"/>
      <c r="X435" s="690"/>
      <c r="Y435" s="690"/>
      <c r="Z435" s="690"/>
      <c r="AA435" s="690"/>
      <c r="AB435" s="691"/>
      <c r="AC435" s="95"/>
      <c r="AD435" s="63"/>
      <c r="AE435" s="63"/>
      <c r="AF435" s="63"/>
      <c r="AG435" s="63"/>
      <c r="AH435" s="63"/>
      <c r="AI435" s="63"/>
      <c r="AJ435" s="63"/>
      <c r="AK435" s="63"/>
      <c r="AL435" s="63"/>
      <c r="AM435" s="63"/>
      <c r="AN435" s="63"/>
      <c r="AO435" s="63"/>
      <c r="AP435" s="63"/>
      <c r="AQ435" s="63"/>
      <c r="AR435" s="63"/>
      <c r="AS435" s="63"/>
      <c r="AT435" s="63"/>
      <c r="AU435" s="63"/>
      <c r="AV435" s="63"/>
      <c r="AW435" s="63"/>
      <c r="AX435" s="63"/>
      <c r="AY435" s="63"/>
      <c r="AZ435" s="63"/>
      <c r="BA435" s="63"/>
      <c r="BB435" s="63"/>
      <c r="BC435" s="63"/>
      <c r="BD435" s="63"/>
      <c r="BE435" s="63"/>
      <c r="BF435" s="63"/>
      <c r="BG435" s="63"/>
      <c r="BH435" s="63"/>
      <c r="BI435" s="63"/>
      <c r="BJ435" s="63"/>
      <c r="BK435" s="63"/>
      <c r="BL435" s="63"/>
      <c r="BM435" s="63"/>
      <c r="BN435" s="63"/>
    </row>
    <row r="436" spans="1:66" s="67" customFormat="1" ht="45" customHeight="1" thickBot="1">
      <c r="A436" s="63"/>
      <c r="B436" s="92"/>
      <c r="C436" s="405" t="s">
        <v>406</v>
      </c>
      <c r="D436" s="406"/>
      <c r="E436" s="686" t="str">
        <f>【実施期間中】報告シート!T19</f>
        <v/>
      </c>
      <c r="F436" s="687"/>
      <c r="G436" s="687"/>
      <c r="H436" s="687"/>
      <c r="I436" s="687"/>
      <c r="J436" s="687"/>
      <c r="K436" s="687"/>
      <c r="L436" s="687"/>
      <c r="M436" s="687"/>
      <c r="N436" s="687"/>
      <c r="O436" s="687"/>
      <c r="P436" s="687"/>
      <c r="Q436" s="687"/>
      <c r="R436" s="687"/>
      <c r="S436" s="687"/>
      <c r="T436" s="687"/>
      <c r="U436" s="687"/>
      <c r="V436" s="687"/>
      <c r="W436" s="687"/>
      <c r="X436" s="687"/>
      <c r="Y436" s="687"/>
      <c r="Z436" s="687"/>
      <c r="AA436" s="687"/>
      <c r="AB436" s="688"/>
      <c r="AC436" s="95"/>
      <c r="AD436" s="63"/>
      <c r="AE436" s="63"/>
      <c r="AF436" s="63"/>
      <c r="AG436" s="63"/>
      <c r="AH436" s="63"/>
      <c r="AI436" s="63"/>
      <c r="AJ436" s="63"/>
      <c r="AK436" s="63"/>
      <c r="AL436" s="63"/>
      <c r="AM436" s="63"/>
      <c r="AN436" s="63"/>
      <c r="AO436" s="63"/>
      <c r="AP436" s="63"/>
      <c r="AQ436" s="63"/>
      <c r="AR436" s="63"/>
      <c r="AS436" s="63"/>
      <c r="AT436" s="63"/>
      <c r="AU436" s="63"/>
      <c r="AV436" s="63"/>
      <c r="AW436" s="63"/>
      <c r="AX436" s="63"/>
      <c r="AY436" s="63"/>
      <c r="AZ436" s="63"/>
      <c r="BA436" s="63"/>
      <c r="BB436" s="63"/>
      <c r="BC436" s="63"/>
      <c r="BD436" s="63"/>
      <c r="BE436" s="63"/>
      <c r="BF436" s="63"/>
      <c r="BG436" s="63"/>
      <c r="BH436" s="63"/>
      <c r="BI436" s="63"/>
      <c r="BJ436" s="63"/>
      <c r="BK436" s="63"/>
      <c r="BL436" s="63"/>
      <c r="BM436" s="63"/>
      <c r="BN436" s="63"/>
    </row>
    <row r="437" spans="1:66" s="67" customFormat="1" ht="90" customHeight="1" thickBot="1">
      <c r="A437" s="63"/>
      <c r="B437" s="92"/>
      <c r="C437" s="405" t="s">
        <v>179</v>
      </c>
      <c r="D437" s="406"/>
      <c r="E437" s="345" t="str">
        <f>【実施期間中】報告シート!T20</f>
        <v/>
      </c>
      <c r="F437" s="346"/>
      <c r="G437" s="346"/>
      <c r="H437" s="346"/>
      <c r="I437" s="346"/>
      <c r="J437" s="346"/>
      <c r="K437" s="346"/>
      <c r="L437" s="346"/>
      <c r="M437" s="346"/>
      <c r="N437" s="346"/>
      <c r="O437" s="346"/>
      <c r="P437" s="346"/>
      <c r="Q437" s="346"/>
      <c r="R437" s="346"/>
      <c r="S437" s="346"/>
      <c r="T437" s="346"/>
      <c r="U437" s="346"/>
      <c r="V437" s="346"/>
      <c r="W437" s="346"/>
      <c r="X437" s="346"/>
      <c r="Y437" s="346"/>
      <c r="Z437" s="346"/>
      <c r="AA437" s="346"/>
      <c r="AB437" s="347"/>
      <c r="AC437" s="95"/>
      <c r="AD437" s="63"/>
      <c r="AE437" s="63"/>
      <c r="AF437" s="63"/>
      <c r="AG437" s="63"/>
      <c r="AH437" s="63"/>
      <c r="AI437" s="63"/>
      <c r="AJ437" s="63"/>
      <c r="AK437" s="63"/>
      <c r="AL437" s="63"/>
      <c r="AM437" s="63"/>
      <c r="AN437" s="63"/>
      <c r="AO437" s="63"/>
      <c r="AP437" s="63"/>
      <c r="AQ437" s="63"/>
      <c r="AR437" s="63"/>
      <c r="AS437" s="63"/>
      <c r="AT437" s="63"/>
      <c r="AU437" s="63"/>
      <c r="AV437" s="63"/>
      <c r="AW437" s="63"/>
      <c r="AX437" s="63"/>
      <c r="AY437" s="63"/>
      <c r="AZ437" s="63"/>
      <c r="BA437" s="63"/>
      <c r="BB437" s="63"/>
      <c r="BC437" s="63"/>
      <c r="BD437" s="63"/>
      <c r="BE437" s="63"/>
      <c r="BF437" s="63"/>
      <c r="BG437" s="63"/>
      <c r="BH437" s="63"/>
      <c r="BI437" s="63"/>
      <c r="BJ437" s="63"/>
      <c r="BK437" s="63"/>
      <c r="BL437" s="63"/>
      <c r="BM437" s="63"/>
      <c r="BN437" s="63"/>
    </row>
    <row r="438" spans="1:66" ht="40.049999999999997" customHeight="1" thickBot="1">
      <c r="B438" s="73"/>
      <c r="C438" s="413" t="s">
        <v>414</v>
      </c>
      <c r="D438" s="291" t="s">
        <v>401</v>
      </c>
      <c r="E438" s="345" t="str">
        <f>【実施期間中】報告シート!T21</f>
        <v/>
      </c>
      <c r="F438" s="346"/>
      <c r="G438" s="346"/>
      <c r="H438" s="346"/>
      <c r="I438" s="346"/>
      <c r="J438" s="346"/>
      <c r="K438" s="346"/>
      <c r="L438" s="346"/>
      <c r="M438" s="346"/>
      <c r="N438" s="346"/>
      <c r="O438" s="346"/>
      <c r="P438" s="346"/>
      <c r="Q438" s="346"/>
      <c r="R438" s="346"/>
      <c r="S438" s="346"/>
      <c r="T438" s="346"/>
      <c r="U438" s="346"/>
      <c r="V438" s="346"/>
      <c r="W438" s="346"/>
      <c r="X438" s="346"/>
      <c r="Y438" s="346"/>
      <c r="Z438" s="346"/>
      <c r="AA438" s="346"/>
      <c r="AB438" s="347"/>
      <c r="AC438" s="74"/>
    </row>
    <row r="439" spans="1:66" ht="72" customHeight="1" thickBot="1">
      <c r="B439" s="73"/>
      <c r="C439" s="414"/>
      <c r="D439" s="292" t="s">
        <v>402</v>
      </c>
      <c r="E439" s="345" t="str">
        <f>【実施期間中】報告シート!T22</f>
        <v/>
      </c>
      <c r="F439" s="346"/>
      <c r="G439" s="346"/>
      <c r="H439" s="346"/>
      <c r="I439" s="346"/>
      <c r="J439" s="346"/>
      <c r="K439" s="346"/>
      <c r="L439" s="346"/>
      <c r="M439" s="346"/>
      <c r="N439" s="346"/>
      <c r="O439" s="346"/>
      <c r="P439" s="346"/>
      <c r="Q439" s="346"/>
      <c r="R439" s="346"/>
      <c r="S439" s="346"/>
      <c r="T439" s="346"/>
      <c r="U439" s="346"/>
      <c r="V439" s="346"/>
      <c r="W439" s="346"/>
      <c r="X439" s="346"/>
      <c r="Y439" s="346"/>
      <c r="Z439" s="346"/>
      <c r="AA439" s="346"/>
      <c r="AB439" s="347"/>
      <c r="AC439" s="74"/>
    </row>
    <row r="440" spans="1:66" s="67" customFormat="1" ht="45" customHeight="1">
      <c r="A440" s="63"/>
      <c r="B440" s="92"/>
      <c r="C440" s="416" t="s">
        <v>211</v>
      </c>
      <c r="D440" s="417"/>
      <c r="E440" s="668">
        <f>【実施期間中】報告シート!T27</f>
        <v>0</v>
      </c>
      <c r="F440" s="669"/>
      <c r="G440" s="669"/>
      <c r="H440" s="669"/>
      <c r="I440" s="669"/>
      <c r="J440" s="669"/>
      <c r="K440" s="669"/>
      <c r="L440" s="669"/>
      <c r="M440" s="669"/>
      <c r="N440" s="669"/>
      <c r="O440" s="669"/>
      <c r="P440" s="669"/>
      <c r="Q440" s="669"/>
      <c r="R440" s="669"/>
      <c r="S440" s="669"/>
      <c r="T440" s="669"/>
      <c r="U440" s="669"/>
      <c r="V440" s="669"/>
      <c r="W440" s="669"/>
      <c r="X440" s="669"/>
      <c r="Y440" s="669"/>
      <c r="Z440" s="669"/>
      <c r="AA440" s="669"/>
      <c r="AB440" s="670"/>
      <c r="AC440" s="95"/>
      <c r="AD440" s="63"/>
      <c r="AE440" s="63"/>
      <c r="AF440" s="63"/>
      <c r="AG440" s="63"/>
      <c r="AH440" s="63"/>
      <c r="AI440" s="63"/>
      <c r="AJ440" s="63"/>
      <c r="AK440" s="63"/>
      <c r="AL440" s="63"/>
      <c r="AM440" s="63"/>
      <c r="AN440" s="63"/>
      <c r="AO440" s="63"/>
      <c r="AP440" s="63"/>
      <c r="AQ440" s="63"/>
      <c r="AR440" s="63"/>
      <c r="AS440" s="63"/>
      <c r="AT440" s="63"/>
      <c r="AU440" s="63"/>
      <c r="AV440" s="63"/>
      <c r="AW440" s="63"/>
      <c r="AX440" s="63"/>
      <c r="AY440" s="63"/>
      <c r="AZ440" s="63"/>
      <c r="BA440" s="63"/>
      <c r="BB440" s="63"/>
      <c r="BC440" s="63"/>
      <c r="BD440" s="63"/>
      <c r="BE440" s="63"/>
      <c r="BF440" s="63"/>
      <c r="BG440" s="63"/>
      <c r="BH440" s="63"/>
      <c r="BI440" s="63"/>
      <c r="BJ440" s="63"/>
      <c r="BK440" s="63"/>
      <c r="BL440" s="63"/>
      <c r="BM440" s="63"/>
      <c r="BN440" s="63"/>
    </row>
    <row r="441" spans="1:66" s="67" customFormat="1" ht="45" customHeight="1" thickBot="1">
      <c r="A441" s="63"/>
      <c r="B441" s="92"/>
      <c r="C441" s="418"/>
      <c r="D441" s="419"/>
      <c r="E441" s="671"/>
      <c r="F441" s="672"/>
      <c r="G441" s="672"/>
      <c r="H441" s="672"/>
      <c r="I441" s="672"/>
      <c r="J441" s="672"/>
      <c r="K441" s="672"/>
      <c r="L441" s="672"/>
      <c r="M441" s="672"/>
      <c r="N441" s="672"/>
      <c r="O441" s="672"/>
      <c r="P441" s="672"/>
      <c r="Q441" s="672"/>
      <c r="R441" s="672"/>
      <c r="S441" s="672"/>
      <c r="T441" s="672"/>
      <c r="U441" s="672"/>
      <c r="V441" s="672"/>
      <c r="W441" s="672"/>
      <c r="X441" s="672"/>
      <c r="Y441" s="672"/>
      <c r="Z441" s="672"/>
      <c r="AA441" s="672"/>
      <c r="AB441" s="673"/>
      <c r="AC441" s="95"/>
      <c r="AD441" s="63"/>
      <c r="AE441" s="63"/>
      <c r="AF441" s="63"/>
      <c r="AG441" s="63"/>
      <c r="AH441" s="63"/>
      <c r="AI441" s="63"/>
      <c r="AJ441" s="63"/>
      <c r="AK441" s="63"/>
      <c r="AL441" s="63"/>
      <c r="AM441" s="63"/>
      <c r="AN441" s="63"/>
      <c r="AO441" s="63"/>
      <c r="AP441" s="63"/>
      <c r="AQ441" s="63"/>
      <c r="AR441" s="63"/>
      <c r="AS441" s="63"/>
      <c r="AT441" s="63"/>
      <c r="AU441" s="63"/>
      <c r="AV441" s="63"/>
      <c r="AW441" s="63"/>
      <c r="AX441" s="63"/>
      <c r="AY441" s="63"/>
      <c r="AZ441" s="63"/>
      <c r="BA441" s="63"/>
      <c r="BB441" s="63"/>
      <c r="BC441" s="63"/>
      <c r="BD441" s="63"/>
      <c r="BE441" s="63"/>
      <c r="BF441" s="63"/>
      <c r="BG441" s="63"/>
      <c r="BH441" s="63"/>
      <c r="BI441" s="63"/>
      <c r="BJ441" s="63"/>
      <c r="BK441" s="63"/>
      <c r="BL441" s="63"/>
      <c r="BM441" s="63"/>
      <c r="BN441" s="63"/>
    </row>
    <row r="442" spans="1:66" ht="31.35" customHeight="1" thickBot="1">
      <c r="B442" s="73"/>
      <c r="C442" s="651" t="s">
        <v>403</v>
      </c>
      <c r="D442" s="652"/>
      <c r="E442" s="674" t="str">
        <f>【実施期間中】報告シート!T23</f>
        <v/>
      </c>
      <c r="F442" s="656"/>
      <c r="G442" s="656"/>
      <c r="H442" s="656"/>
      <c r="I442" s="656"/>
      <c r="J442" s="656"/>
      <c r="K442" s="656"/>
      <c r="L442" s="656"/>
      <c r="M442" s="656"/>
      <c r="N442" s="656"/>
      <c r="O442" s="656"/>
      <c r="P442" s="656"/>
      <c r="Q442" s="656"/>
      <c r="R442" s="656"/>
      <c r="S442" s="656"/>
      <c r="T442" s="656"/>
      <c r="U442" s="656"/>
      <c r="V442" s="656"/>
      <c r="W442" s="656"/>
      <c r="X442" s="656"/>
      <c r="Y442" s="656"/>
      <c r="Z442" s="656"/>
      <c r="AA442" s="656"/>
      <c r="AB442" s="657"/>
      <c r="AC442" s="74"/>
    </row>
    <row r="443" spans="1:66" ht="31.35" customHeight="1" thickBot="1">
      <c r="B443" s="73"/>
      <c r="C443" s="405" t="s">
        <v>419</v>
      </c>
      <c r="D443" s="406"/>
      <c r="E443" s="674">
        <f>【実施期間中】報告シート!T24</f>
        <v>0</v>
      </c>
      <c r="F443" s="656"/>
      <c r="G443" s="656"/>
      <c r="H443" s="656"/>
      <c r="I443" s="656"/>
      <c r="J443" s="656"/>
      <c r="K443" s="656"/>
      <c r="L443" s="656"/>
      <c r="M443" s="656"/>
      <c r="N443" s="656"/>
      <c r="O443" s="656"/>
      <c r="P443" s="656"/>
      <c r="Q443" s="656"/>
      <c r="R443" s="656"/>
      <c r="S443" s="656"/>
      <c r="T443" s="656"/>
      <c r="U443" s="656"/>
      <c r="V443" s="656"/>
      <c r="W443" s="656"/>
      <c r="X443" s="656"/>
      <c r="Y443" s="656"/>
      <c r="Z443" s="656"/>
      <c r="AA443" s="656"/>
      <c r="AB443" s="657"/>
      <c r="AC443" s="74"/>
    </row>
    <row r="444" spans="1:66" ht="14.7" customHeight="1">
      <c r="B444" s="73"/>
      <c r="C444" s="416" t="s">
        <v>314</v>
      </c>
      <c r="D444" s="417"/>
      <c r="E444" s="658" t="s">
        <v>313</v>
      </c>
      <c r="F444" s="659"/>
      <c r="G444" s="659" t="s">
        <v>161</v>
      </c>
      <c r="H444" s="659"/>
      <c r="I444" s="396" t="s">
        <v>180</v>
      </c>
      <c r="J444" s="397"/>
      <c r="K444" s="662" t="str">
        <f>【実施期間中】報告シート!T28</f>
        <v/>
      </c>
      <c r="L444" s="662"/>
      <c r="M444" s="662"/>
      <c r="N444" s="184"/>
      <c r="O444" s="184"/>
      <c r="P444" s="183"/>
      <c r="Q444" s="183"/>
      <c r="R444" s="185"/>
      <c r="S444" s="185"/>
      <c r="T444" s="186"/>
      <c r="U444" s="187"/>
      <c r="V444" s="188"/>
      <c r="W444" s="188"/>
      <c r="X444" s="188"/>
      <c r="Y444" s="188"/>
      <c r="Z444" s="188"/>
      <c r="AA444" s="188"/>
      <c r="AB444" s="112"/>
      <c r="AC444" s="74"/>
    </row>
    <row r="445" spans="1:66" ht="14.7" customHeight="1" thickBot="1">
      <c r="B445" s="73"/>
      <c r="C445" s="410"/>
      <c r="D445" s="412"/>
      <c r="E445" s="660"/>
      <c r="F445" s="661"/>
      <c r="G445" s="663" t="s">
        <v>295</v>
      </c>
      <c r="H445" s="663"/>
      <c r="I445" s="664" t="s">
        <v>180</v>
      </c>
      <c r="J445" s="665"/>
      <c r="K445" s="666" t="str">
        <f>【実施期間中】報告シート!T29</f>
        <v/>
      </c>
      <c r="L445" s="666"/>
      <c r="M445" s="666"/>
      <c r="N445" s="212"/>
      <c r="O445" s="212"/>
      <c r="P445" s="212"/>
      <c r="Q445" s="212"/>
      <c r="R445" s="212"/>
      <c r="S445" s="212"/>
      <c r="T445" s="212"/>
      <c r="U445" s="212"/>
      <c r="V445" s="212"/>
      <c r="W445" s="212"/>
      <c r="X445" s="212"/>
      <c r="Y445" s="212"/>
      <c r="Z445" s="212"/>
      <c r="AA445" s="212"/>
      <c r="AB445" s="213"/>
      <c r="AC445" s="74"/>
    </row>
    <row r="446" spans="1:66" ht="64.95" customHeight="1" thickBot="1">
      <c r="B446" s="73"/>
      <c r="C446" s="410"/>
      <c r="D446" s="412"/>
      <c r="E446" s="358" t="s">
        <v>315</v>
      </c>
      <c r="F446" s="359"/>
      <c r="G446" s="359"/>
      <c r="H446" s="360"/>
      <c r="I446" s="667" t="str">
        <f>【実施期間中】報告シート!T31</f>
        <v/>
      </c>
      <c r="J446" s="376"/>
      <c r="K446" s="376"/>
      <c r="L446" s="376"/>
      <c r="M446" s="376"/>
      <c r="N446" s="376"/>
      <c r="O446" s="376"/>
      <c r="P446" s="376"/>
      <c r="Q446" s="376"/>
      <c r="R446" s="376"/>
      <c r="S446" s="376"/>
      <c r="T446" s="376"/>
      <c r="U446" s="376"/>
      <c r="V446" s="376"/>
      <c r="W446" s="376"/>
      <c r="X446" s="376"/>
      <c r="Y446" s="376"/>
      <c r="Z446" s="376"/>
      <c r="AA446" s="376"/>
      <c r="AB446" s="377"/>
      <c r="AC446" s="74"/>
    </row>
    <row r="447" spans="1:66" ht="14.7" customHeight="1">
      <c r="B447" s="73"/>
      <c r="C447" s="410"/>
      <c r="D447" s="412"/>
      <c r="E447" s="658" t="s">
        <v>316</v>
      </c>
      <c r="F447" s="659"/>
      <c r="G447" s="659" t="s">
        <v>161</v>
      </c>
      <c r="H447" s="659"/>
      <c r="I447" s="396" t="s">
        <v>180</v>
      </c>
      <c r="J447" s="397"/>
      <c r="K447" s="662">
        <f>【実施期間中】報告シート!T32</f>
        <v>0</v>
      </c>
      <c r="L447" s="662"/>
      <c r="M447" s="662"/>
      <c r="N447" s="214"/>
      <c r="O447" s="214"/>
      <c r="P447" s="214"/>
      <c r="Q447" s="214"/>
      <c r="R447" s="214"/>
      <c r="S447" s="214"/>
      <c r="T447" s="214"/>
      <c r="U447" s="214"/>
      <c r="V447" s="214"/>
      <c r="W447" s="214"/>
      <c r="X447" s="214"/>
      <c r="Y447" s="214"/>
      <c r="Z447" s="214"/>
      <c r="AA447" s="214"/>
      <c r="AB447" s="215"/>
      <c r="AC447" s="74"/>
    </row>
    <row r="448" spans="1:66" ht="14.7" customHeight="1" thickBot="1">
      <c r="B448" s="73"/>
      <c r="C448" s="410"/>
      <c r="D448" s="412"/>
      <c r="E448" s="660"/>
      <c r="F448" s="661"/>
      <c r="G448" s="663" t="s">
        <v>295</v>
      </c>
      <c r="H448" s="663"/>
      <c r="I448" s="664" t="s">
        <v>180</v>
      </c>
      <c r="J448" s="665"/>
      <c r="K448" s="666">
        <f>【実施期間中】報告シート!T33</f>
        <v>0</v>
      </c>
      <c r="L448" s="666"/>
      <c r="M448" s="666"/>
      <c r="N448" s="216"/>
      <c r="O448" s="216"/>
      <c r="P448" s="216"/>
      <c r="Q448" s="216"/>
      <c r="R448" s="216"/>
      <c r="S448" s="216"/>
      <c r="T448" s="216"/>
      <c r="U448" s="216"/>
      <c r="V448" s="216"/>
      <c r="W448" s="216"/>
      <c r="X448" s="216"/>
      <c r="Y448" s="216"/>
      <c r="Z448" s="216"/>
      <c r="AA448" s="216"/>
      <c r="AB448" s="217"/>
      <c r="AC448" s="74"/>
    </row>
    <row r="449" spans="1:66" ht="64.95" customHeight="1" thickBot="1">
      <c r="B449" s="73"/>
      <c r="C449" s="410"/>
      <c r="D449" s="412"/>
      <c r="E449" s="358" t="s">
        <v>145</v>
      </c>
      <c r="F449" s="359"/>
      <c r="G449" s="359"/>
      <c r="H449" s="359"/>
      <c r="I449" s="655">
        <f>【実施期間中】報告シート!T34</f>
        <v>0</v>
      </c>
      <c r="J449" s="656"/>
      <c r="K449" s="656"/>
      <c r="L449" s="656"/>
      <c r="M449" s="656"/>
      <c r="N449" s="656"/>
      <c r="O449" s="656"/>
      <c r="P449" s="656"/>
      <c r="Q449" s="656"/>
      <c r="R449" s="656"/>
      <c r="S449" s="656"/>
      <c r="T449" s="656"/>
      <c r="U449" s="656"/>
      <c r="V449" s="656"/>
      <c r="W449" s="656"/>
      <c r="X449" s="656"/>
      <c r="Y449" s="656"/>
      <c r="Z449" s="656"/>
      <c r="AA449" s="656"/>
      <c r="AB449" s="657"/>
      <c r="AC449" s="74"/>
    </row>
    <row r="450" spans="1:66" ht="64.95" customHeight="1" thickBot="1">
      <c r="B450" s="73"/>
      <c r="C450" s="418"/>
      <c r="D450" s="419"/>
      <c r="E450" s="358" t="s">
        <v>315</v>
      </c>
      <c r="F450" s="359"/>
      <c r="G450" s="359"/>
      <c r="H450" s="360"/>
      <c r="I450" s="681">
        <f>【実施期間中】報告シート!T35</f>
        <v>0</v>
      </c>
      <c r="J450" s="682"/>
      <c r="K450" s="682"/>
      <c r="L450" s="682"/>
      <c r="M450" s="682"/>
      <c r="N450" s="682"/>
      <c r="O450" s="682"/>
      <c r="P450" s="682"/>
      <c r="Q450" s="682"/>
      <c r="R450" s="682"/>
      <c r="S450" s="682"/>
      <c r="T450" s="682"/>
      <c r="U450" s="682"/>
      <c r="V450" s="682"/>
      <c r="W450" s="682"/>
      <c r="X450" s="682"/>
      <c r="Y450" s="682"/>
      <c r="Z450" s="682"/>
      <c r="AA450" s="682"/>
      <c r="AB450" s="683"/>
      <c r="AC450" s="74"/>
    </row>
    <row r="451" spans="1:66" ht="15" customHeight="1" thickBot="1">
      <c r="B451" s="73"/>
      <c r="C451" s="416" t="s">
        <v>292</v>
      </c>
      <c r="D451" s="417"/>
      <c r="E451" s="441" t="s">
        <v>313</v>
      </c>
      <c r="F451" s="441"/>
      <c r="G451" s="441"/>
      <c r="H451" s="654"/>
      <c r="I451" s="365">
        <f>別紙１_実施計画書!I339</f>
        <v>0</v>
      </c>
      <c r="J451" s="365"/>
      <c r="K451" s="365"/>
      <c r="L451" s="365"/>
      <c r="M451" s="365"/>
      <c r="N451" s="365"/>
      <c r="O451" s="76" t="s">
        <v>144</v>
      </c>
      <c r="P451" s="76"/>
      <c r="Q451" s="77"/>
      <c r="R451" s="88"/>
      <c r="S451" s="88"/>
      <c r="T451" s="88"/>
      <c r="U451" s="88"/>
      <c r="V451" s="75"/>
      <c r="W451" s="75"/>
      <c r="X451" s="77"/>
      <c r="Y451" s="77"/>
      <c r="Z451" s="77"/>
      <c r="AA451" s="77"/>
      <c r="AB451" s="78"/>
      <c r="AC451" s="74"/>
    </row>
    <row r="452" spans="1:66" ht="16.2" customHeight="1">
      <c r="B452" s="73"/>
      <c r="C452" s="410"/>
      <c r="D452" s="412"/>
      <c r="E452" s="367" t="s">
        <v>317</v>
      </c>
      <c r="F452" s="367"/>
      <c r="G452" s="367"/>
      <c r="H452" s="368"/>
      <c r="I452" s="375">
        <f>別紙１_実施計画書!I341</f>
        <v>0</v>
      </c>
      <c r="J452" s="376"/>
      <c r="K452" s="376"/>
      <c r="L452" s="376"/>
      <c r="M452" s="376"/>
      <c r="N452" s="376"/>
      <c r="O452" s="376"/>
      <c r="P452" s="376"/>
      <c r="Q452" s="376"/>
      <c r="R452" s="376"/>
      <c r="S452" s="376"/>
      <c r="T452" s="376"/>
      <c r="U452" s="376"/>
      <c r="V452" s="376"/>
      <c r="W452" s="376"/>
      <c r="X452" s="376"/>
      <c r="Y452" s="376"/>
      <c r="Z452" s="376"/>
      <c r="AA452" s="376"/>
      <c r="AB452" s="377"/>
      <c r="AC452" s="74"/>
    </row>
    <row r="453" spans="1:66" ht="16.2" customHeight="1">
      <c r="B453" s="73"/>
      <c r="C453" s="410"/>
      <c r="D453" s="412"/>
      <c r="E453" s="370"/>
      <c r="F453" s="370"/>
      <c r="G453" s="370"/>
      <c r="H453" s="371"/>
      <c r="I453" s="378"/>
      <c r="J453" s="379"/>
      <c r="K453" s="379"/>
      <c r="L453" s="379"/>
      <c r="M453" s="379"/>
      <c r="N453" s="379"/>
      <c r="O453" s="379"/>
      <c r="P453" s="379"/>
      <c r="Q453" s="379"/>
      <c r="R453" s="379"/>
      <c r="S453" s="379"/>
      <c r="T453" s="379"/>
      <c r="U453" s="379"/>
      <c r="V453" s="379"/>
      <c r="W453" s="379"/>
      <c r="X453" s="379"/>
      <c r="Y453" s="379"/>
      <c r="Z453" s="379"/>
      <c r="AA453" s="379"/>
      <c r="AB453" s="380"/>
      <c r="AC453" s="74"/>
    </row>
    <row r="454" spans="1:66" ht="16.2" customHeight="1">
      <c r="B454" s="73"/>
      <c r="C454" s="410"/>
      <c r="D454" s="412"/>
      <c r="E454" s="370"/>
      <c r="F454" s="370"/>
      <c r="G454" s="370"/>
      <c r="H454" s="371"/>
      <c r="I454" s="378"/>
      <c r="J454" s="379"/>
      <c r="K454" s="379"/>
      <c r="L454" s="379"/>
      <c r="M454" s="379"/>
      <c r="N454" s="379"/>
      <c r="O454" s="379"/>
      <c r="P454" s="379"/>
      <c r="Q454" s="379"/>
      <c r="R454" s="379"/>
      <c r="S454" s="379"/>
      <c r="T454" s="379"/>
      <c r="U454" s="379"/>
      <c r="V454" s="379"/>
      <c r="W454" s="379"/>
      <c r="X454" s="379"/>
      <c r="Y454" s="379"/>
      <c r="Z454" s="379"/>
      <c r="AA454" s="379"/>
      <c r="AB454" s="380"/>
      <c r="AC454" s="74"/>
    </row>
    <row r="455" spans="1:66" ht="16.2" customHeight="1" thickBot="1">
      <c r="B455" s="73"/>
      <c r="C455" s="410"/>
      <c r="D455" s="412"/>
      <c r="E455" s="373"/>
      <c r="F455" s="373"/>
      <c r="G455" s="373"/>
      <c r="H455" s="374"/>
      <c r="I455" s="381"/>
      <c r="J455" s="382"/>
      <c r="K455" s="382"/>
      <c r="L455" s="382"/>
      <c r="M455" s="382"/>
      <c r="N455" s="382"/>
      <c r="O455" s="382"/>
      <c r="P455" s="382"/>
      <c r="Q455" s="382"/>
      <c r="R455" s="382"/>
      <c r="S455" s="382"/>
      <c r="T455" s="382"/>
      <c r="U455" s="382"/>
      <c r="V455" s="382"/>
      <c r="W455" s="382"/>
      <c r="X455" s="382"/>
      <c r="Y455" s="382"/>
      <c r="Z455" s="382"/>
      <c r="AA455" s="382"/>
      <c r="AB455" s="383"/>
      <c r="AC455" s="74"/>
    </row>
    <row r="456" spans="1:66" ht="15.6" customHeight="1" thickBot="1">
      <c r="B456" s="73"/>
      <c r="C456" s="410"/>
      <c r="D456" s="412"/>
      <c r="E456" s="441" t="s">
        <v>318</v>
      </c>
      <c r="F456" s="441"/>
      <c r="G456" s="441"/>
      <c r="H456" s="654"/>
      <c r="I456" s="365">
        <f>【実施期間中】報告シート!T39</f>
        <v>0</v>
      </c>
      <c r="J456" s="365"/>
      <c r="K456" s="365"/>
      <c r="L456" s="365"/>
      <c r="M456" s="365"/>
      <c r="N456" s="365"/>
      <c r="O456" s="76" t="s">
        <v>144</v>
      </c>
      <c r="P456" s="76"/>
      <c r="Q456" s="77"/>
      <c r="R456" s="88"/>
      <c r="S456" s="88"/>
      <c r="T456" s="88"/>
      <c r="U456" s="88"/>
      <c r="V456" s="75"/>
      <c r="W456" s="75"/>
      <c r="X456" s="77"/>
      <c r="Y456" s="77"/>
      <c r="Z456" s="77"/>
      <c r="AA456" s="77"/>
      <c r="AB456" s="78"/>
      <c r="AC456" s="74"/>
    </row>
    <row r="457" spans="1:66" ht="64.95" customHeight="1" thickBot="1">
      <c r="B457" s="73"/>
      <c r="C457" s="410"/>
      <c r="D457" s="412"/>
      <c r="E457" s="359" t="s">
        <v>145</v>
      </c>
      <c r="F457" s="359"/>
      <c r="G457" s="359"/>
      <c r="H457" s="359"/>
      <c r="I457" s="655">
        <f>【実施期間中】報告シート!T40</f>
        <v>0</v>
      </c>
      <c r="J457" s="656"/>
      <c r="K457" s="656"/>
      <c r="L457" s="656"/>
      <c r="M457" s="656"/>
      <c r="N457" s="656"/>
      <c r="O457" s="656"/>
      <c r="P457" s="656"/>
      <c r="Q457" s="656"/>
      <c r="R457" s="656"/>
      <c r="S457" s="656"/>
      <c r="T457" s="656"/>
      <c r="U457" s="656"/>
      <c r="V457" s="656"/>
      <c r="W457" s="656"/>
      <c r="X457" s="656"/>
      <c r="Y457" s="656"/>
      <c r="Z457" s="656"/>
      <c r="AA457" s="656"/>
      <c r="AB457" s="657"/>
      <c r="AC457" s="74"/>
    </row>
    <row r="458" spans="1:66" ht="16.2" customHeight="1">
      <c r="B458" s="73"/>
      <c r="C458" s="410"/>
      <c r="D458" s="412"/>
      <c r="E458" s="366" t="s">
        <v>315</v>
      </c>
      <c r="F458" s="367"/>
      <c r="G458" s="367"/>
      <c r="H458" s="368"/>
      <c r="I458" s="376">
        <f>【実施期間中】報告シート!T41</f>
        <v>0</v>
      </c>
      <c r="J458" s="376"/>
      <c r="K458" s="376"/>
      <c r="L458" s="376"/>
      <c r="M458" s="376"/>
      <c r="N458" s="376"/>
      <c r="O458" s="376"/>
      <c r="P458" s="376"/>
      <c r="Q458" s="376"/>
      <c r="R458" s="376"/>
      <c r="S458" s="376"/>
      <c r="T458" s="376"/>
      <c r="U458" s="376"/>
      <c r="V458" s="376"/>
      <c r="W458" s="376"/>
      <c r="X458" s="376"/>
      <c r="Y458" s="376"/>
      <c r="Z458" s="376"/>
      <c r="AA458" s="376"/>
      <c r="AB458" s="377"/>
      <c r="AC458" s="74"/>
    </row>
    <row r="459" spans="1:66" ht="16.2" customHeight="1">
      <c r="B459" s="73"/>
      <c r="C459" s="410"/>
      <c r="D459" s="412"/>
      <c r="E459" s="369"/>
      <c r="F459" s="370"/>
      <c r="G459" s="370"/>
      <c r="H459" s="371"/>
      <c r="I459" s="379"/>
      <c r="J459" s="379"/>
      <c r="K459" s="379"/>
      <c r="L459" s="379"/>
      <c r="M459" s="379"/>
      <c r="N459" s="379"/>
      <c r="O459" s="379"/>
      <c r="P459" s="379"/>
      <c r="Q459" s="379"/>
      <c r="R459" s="379"/>
      <c r="S459" s="379"/>
      <c r="T459" s="379"/>
      <c r="U459" s="379"/>
      <c r="V459" s="379"/>
      <c r="W459" s="379"/>
      <c r="X459" s="379"/>
      <c r="Y459" s="379"/>
      <c r="Z459" s="379"/>
      <c r="AA459" s="379"/>
      <c r="AB459" s="380"/>
      <c r="AC459" s="74"/>
    </row>
    <row r="460" spans="1:66" ht="16.2" customHeight="1">
      <c r="B460" s="73"/>
      <c r="C460" s="410"/>
      <c r="D460" s="412"/>
      <c r="E460" s="369"/>
      <c r="F460" s="370"/>
      <c r="G460" s="370"/>
      <c r="H460" s="371"/>
      <c r="I460" s="379"/>
      <c r="J460" s="379"/>
      <c r="K460" s="379"/>
      <c r="L460" s="379"/>
      <c r="M460" s="379"/>
      <c r="N460" s="379"/>
      <c r="O460" s="379"/>
      <c r="P460" s="379"/>
      <c r="Q460" s="379"/>
      <c r="R460" s="379"/>
      <c r="S460" s="379"/>
      <c r="T460" s="379"/>
      <c r="U460" s="379"/>
      <c r="V460" s="379"/>
      <c r="W460" s="379"/>
      <c r="X460" s="379"/>
      <c r="Y460" s="379"/>
      <c r="Z460" s="379"/>
      <c r="AA460" s="379"/>
      <c r="AB460" s="380"/>
      <c r="AC460" s="74"/>
    </row>
    <row r="461" spans="1:66" ht="16.2" customHeight="1" thickBot="1">
      <c r="B461" s="73"/>
      <c r="C461" s="418"/>
      <c r="D461" s="419"/>
      <c r="E461" s="372"/>
      <c r="F461" s="373"/>
      <c r="G461" s="373"/>
      <c r="H461" s="374"/>
      <c r="I461" s="382"/>
      <c r="J461" s="382"/>
      <c r="K461" s="382"/>
      <c r="L461" s="382"/>
      <c r="M461" s="382"/>
      <c r="N461" s="382"/>
      <c r="O461" s="382"/>
      <c r="P461" s="382"/>
      <c r="Q461" s="382"/>
      <c r="R461" s="382"/>
      <c r="S461" s="382"/>
      <c r="T461" s="382"/>
      <c r="U461" s="382"/>
      <c r="V461" s="382"/>
      <c r="W461" s="382"/>
      <c r="X461" s="382"/>
      <c r="Y461" s="382"/>
      <c r="Z461" s="382"/>
      <c r="AA461" s="382"/>
      <c r="AB461" s="383"/>
      <c r="AC461" s="74"/>
    </row>
    <row r="462" spans="1:66" s="67" customFormat="1" ht="19.2" customHeight="1" thickBot="1">
      <c r="A462" s="63"/>
      <c r="B462" s="92"/>
      <c r="C462" s="676"/>
      <c r="D462" s="676"/>
      <c r="E462" s="676"/>
      <c r="F462" s="676"/>
      <c r="G462" s="676"/>
      <c r="H462" s="676"/>
      <c r="I462" s="676"/>
      <c r="J462" s="676"/>
      <c r="K462" s="676"/>
      <c r="L462" s="676"/>
      <c r="M462" s="676"/>
      <c r="N462" s="676"/>
      <c r="O462" s="676"/>
      <c r="P462" s="676"/>
      <c r="Q462" s="676"/>
      <c r="R462" s="676"/>
      <c r="S462" s="676"/>
      <c r="T462" s="676"/>
      <c r="U462" s="676"/>
      <c r="V462" s="676"/>
      <c r="W462" s="676"/>
      <c r="X462" s="676"/>
      <c r="Y462" s="676"/>
      <c r="Z462" s="676"/>
      <c r="AA462" s="137"/>
      <c r="AB462" s="137"/>
      <c r="AC462" s="95"/>
      <c r="AD462" s="63"/>
      <c r="AE462" s="63"/>
      <c r="AF462" s="63"/>
      <c r="AG462" s="63"/>
      <c r="AH462" s="63"/>
      <c r="AI462" s="63"/>
      <c r="AJ462" s="63"/>
      <c r="AK462" s="63"/>
      <c r="AL462" s="63"/>
      <c r="AM462" s="63"/>
      <c r="AN462" s="63"/>
      <c r="AO462" s="63"/>
      <c r="AP462" s="63"/>
      <c r="AQ462" s="63"/>
      <c r="AR462" s="63"/>
      <c r="AS462" s="63"/>
      <c r="AT462" s="63"/>
      <c r="AU462" s="63"/>
      <c r="AV462" s="63"/>
      <c r="AW462" s="63"/>
      <c r="AX462" s="63"/>
      <c r="AY462" s="63"/>
      <c r="AZ462" s="63"/>
      <c r="BA462" s="63"/>
      <c r="BB462" s="63"/>
      <c r="BC462" s="63"/>
      <c r="BD462" s="63"/>
      <c r="BE462" s="63"/>
      <c r="BF462" s="63"/>
      <c r="BG462" s="63"/>
      <c r="BH462" s="63"/>
      <c r="BI462" s="63"/>
      <c r="BJ462" s="63"/>
      <c r="BK462" s="63"/>
      <c r="BL462" s="63"/>
      <c r="BM462" s="63"/>
      <c r="BN462" s="63"/>
    </row>
    <row r="463" spans="1:66" s="67" customFormat="1" ht="15" customHeight="1" thickBot="1">
      <c r="A463" s="63"/>
      <c r="B463" s="92"/>
      <c r="C463" s="425" t="s">
        <v>174</v>
      </c>
      <c r="D463" s="427"/>
      <c r="E463" s="425" t="s">
        <v>175</v>
      </c>
      <c r="F463" s="426"/>
      <c r="G463" s="426"/>
      <c r="H463" s="426"/>
      <c r="I463" s="426"/>
      <c r="J463" s="426"/>
      <c r="K463" s="426"/>
      <c r="L463" s="426"/>
      <c r="M463" s="426"/>
      <c r="N463" s="426"/>
      <c r="O463" s="426"/>
      <c r="P463" s="426"/>
      <c r="Q463" s="426"/>
      <c r="R463" s="426"/>
      <c r="S463" s="426"/>
      <c r="T463" s="426"/>
      <c r="U463" s="426"/>
      <c r="V463" s="426"/>
      <c r="W463" s="426"/>
      <c r="X463" s="426"/>
      <c r="Y463" s="426"/>
      <c r="Z463" s="426"/>
      <c r="AA463" s="426"/>
      <c r="AB463" s="427"/>
      <c r="AC463" s="95"/>
      <c r="AD463" s="63"/>
      <c r="AE463" s="63"/>
      <c r="AF463" s="63"/>
      <c r="AG463" s="63"/>
      <c r="AH463" s="63"/>
      <c r="AI463" s="63"/>
      <c r="AJ463" s="63"/>
      <c r="AK463" s="63"/>
      <c r="AL463" s="63"/>
      <c r="AM463" s="63"/>
      <c r="AN463" s="63"/>
      <c r="AO463" s="63"/>
      <c r="AP463" s="63"/>
      <c r="AQ463" s="63"/>
      <c r="AR463" s="63"/>
      <c r="AS463" s="63"/>
      <c r="AT463" s="63"/>
      <c r="AU463" s="63"/>
      <c r="AV463" s="63"/>
      <c r="AW463" s="63"/>
      <c r="AX463" s="63"/>
      <c r="AY463" s="63"/>
      <c r="AZ463" s="63"/>
      <c r="BA463" s="63"/>
      <c r="BB463" s="63"/>
      <c r="BC463" s="63"/>
      <c r="BD463" s="63"/>
      <c r="BE463" s="63"/>
      <c r="BF463" s="63"/>
      <c r="BG463" s="63"/>
      <c r="BH463" s="63"/>
      <c r="BI463" s="63"/>
      <c r="BJ463" s="63"/>
      <c r="BK463" s="63"/>
      <c r="BL463" s="63"/>
      <c r="BM463" s="63"/>
      <c r="BN463" s="63"/>
    </row>
    <row r="464" spans="1:66" s="67" customFormat="1" ht="31.2" customHeight="1" thickBot="1">
      <c r="A464" s="63"/>
      <c r="B464" s="92"/>
      <c r="C464" s="105" t="s">
        <v>193</v>
      </c>
      <c r="D464" s="106" t="s">
        <v>177</v>
      </c>
      <c r="E464" s="674" t="str">
        <f>【実施期間中】報告シート!U7</f>
        <v/>
      </c>
      <c r="F464" s="656"/>
      <c r="G464" s="656"/>
      <c r="H464" s="656"/>
      <c r="I464" s="656"/>
      <c r="J464" s="656"/>
      <c r="K464" s="656"/>
      <c r="L464" s="656"/>
      <c r="M464" s="656"/>
      <c r="N464" s="656"/>
      <c r="O464" s="656"/>
      <c r="P464" s="656"/>
      <c r="Q464" s="656"/>
      <c r="R464" s="656"/>
      <c r="S464" s="656"/>
      <c r="T464" s="656"/>
      <c r="U464" s="656"/>
      <c r="V464" s="656"/>
      <c r="W464" s="656"/>
      <c r="X464" s="656"/>
      <c r="Y464" s="656"/>
      <c r="Z464" s="656"/>
      <c r="AA464" s="656"/>
      <c r="AB464" s="657"/>
      <c r="AC464" s="95"/>
      <c r="AD464" s="63"/>
      <c r="AE464" s="63"/>
      <c r="AF464" s="63"/>
      <c r="AG464" s="63"/>
      <c r="AH464" s="63"/>
      <c r="AI464" s="63"/>
      <c r="AJ464" s="63"/>
      <c r="AK464" s="63"/>
      <c r="AL464" s="63"/>
      <c r="AM464" s="63"/>
      <c r="AN464" s="63"/>
      <c r="AO464" s="63"/>
      <c r="AP464" s="63"/>
      <c r="AQ464" s="63"/>
      <c r="AR464" s="63"/>
      <c r="AS464" s="63"/>
      <c r="AT464" s="63"/>
      <c r="AU464" s="63"/>
      <c r="AV464" s="63"/>
      <c r="AW464" s="63"/>
      <c r="AX464" s="63"/>
      <c r="AY464" s="63"/>
      <c r="AZ464" s="63"/>
      <c r="BA464" s="63"/>
      <c r="BB464" s="63"/>
      <c r="BC464" s="63"/>
      <c r="BD464" s="63"/>
      <c r="BE464" s="63"/>
      <c r="BF464" s="63"/>
      <c r="BG464" s="63"/>
      <c r="BH464" s="63"/>
      <c r="BI464" s="63"/>
      <c r="BJ464" s="63"/>
      <c r="BK464" s="63"/>
      <c r="BL464" s="63"/>
      <c r="BM464" s="63"/>
      <c r="BN464" s="63"/>
    </row>
    <row r="465" spans="1:66" s="67" customFormat="1" ht="16.8" thickBot="1">
      <c r="A465" s="63"/>
      <c r="B465" s="92"/>
      <c r="C465" s="416" t="s">
        <v>274</v>
      </c>
      <c r="D465" s="417"/>
      <c r="E465" s="675" t="s">
        <v>305</v>
      </c>
      <c r="F465" s="675"/>
      <c r="G465" s="675"/>
      <c r="H465" s="675" t="s">
        <v>306</v>
      </c>
      <c r="I465" s="675"/>
      <c r="J465" s="675"/>
      <c r="K465" s="675" t="s">
        <v>307</v>
      </c>
      <c r="L465" s="675"/>
      <c r="M465" s="675"/>
      <c r="N465" s="675" t="s">
        <v>308</v>
      </c>
      <c r="O465" s="675"/>
      <c r="P465" s="675"/>
      <c r="Q465" s="675" t="s">
        <v>309</v>
      </c>
      <c r="R465" s="675"/>
      <c r="S465" s="675"/>
      <c r="T465" s="675" t="s">
        <v>310</v>
      </c>
      <c r="U465" s="675"/>
      <c r="V465" s="675"/>
      <c r="W465" s="675" t="s">
        <v>311</v>
      </c>
      <c r="X465" s="675"/>
      <c r="Y465" s="675"/>
      <c r="Z465" s="675" t="s">
        <v>312</v>
      </c>
      <c r="AA465" s="675"/>
      <c r="AB465" s="685"/>
      <c r="AC465" s="95"/>
      <c r="AD465" s="63"/>
      <c r="AE465" s="96" t="s">
        <v>282</v>
      </c>
      <c r="AF465" s="97" t="s">
        <v>283</v>
      </c>
      <c r="AG465" s="97" t="s">
        <v>284</v>
      </c>
      <c r="AH465" s="97" t="s">
        <v>285</v>
      </c>
      <c r="AI465" s="97" t="s">
        <v>286</v>
      </c>
      <c r="AJ465" s="97" t="s">
        <v>287</v>
      </c>
      <c r="AK465" s="97" t="s">
        <v>288</v>
      </c>
      <c r="AL465" s="98" t="s">
        <v>289</v>
      </c>
      <c r="AM465" s="210"/>
      <c r="AN465" s="97"/>
      <c r="AO465" s="82"/>
      <c r="AP465" s="98"/>
      <c r="AQ465" s="96"/>
      <c r="AR465" s="97"/>
      <c r="AS465" s="97"/>
      <c r="AT465" s="97"/>
      <c r="AU465" s="97"/>
      <c r="AV465" s="97"/>
      <c r="AW465" s="97"/>
      <c r="AX465" s="97"/>
      <c r="AY465" s="97"/>
      <c r="AZ465" s="97"/>
      <c r="BA465" s="82"/>
      <c r="BB465" s="98"/>
      <c r="BC465" s="63"/>
      <c r="BD465" s="63"/>
      <c r="BE465" s="107" t="s">
        <v>25</v>
      </c>
      <c r="BF465" s="108" t="s">
        <v>27</v>
      </c>
      <c r="BG465" s="109" t="s">
        <v>26</v>
      </c>
      <c r="BH465" s="63"/>
      <c r="BI465" s="63"/>
      <c r="BJ465" s="63"/>
      <c r="BK465" s="63"/>
      <c r="BL465" s="63"/>
      <c r="BM465" s="63"/>
      <c r="BN465" s="63"/>
    </row>
    <row r="466" spans="1:66" s="67" customFormat="1" ht="19.2" customHeight="1" thickBot="1">
      <c r="A466" s="63"/>
      <c r="B466" s="92"/>
      <c r="C466" s="410"/>
      <c r="D466" s="412"/>
      <c r="E466" s="675"/>
      <c r="F466" s="675"/>
      <c r="G466" s="675"/>
      <c r="H466" s="675"/>
      <c r="I466" s="675"/>
      <c r="J466" s="675"/>
      <c r="K466" s="675"/>
      <c r="L466" s="675"/>
      <c r="M466" s="675"/>
      <c r="N466" s="675"/>
      <c r="O466" s="675"/>
      <c r="P466" s="675"/>
      <c r="Q466" s="675"/>
      <c r="R466" s="675"/>
      <c r="S466" s="675"/>
      <c r="T466" s="675"/>
      <c r="U466" s="675"/>
      <c r="V466" s="675"/>
      <c r="W466" s="675"/>
      <c r="X466" s="675"/>
      <c r="Y466" s="675"/>
      <c r="Z466" s="675"/>
      <c r="AA466" s="675"/>
      <c r="AB466" s="685"/>
      <c r="AC466" s="95"/>
      <c r="AD466" s="63"/>
      <c r="AE466" s="99" t="s">
        <v>253</v>
      </c>
      <c r="AF466" s="100" t="s">
        <v>254</v>
      </c>
      <c r="AG466" s="100" t="s">
        <v>276</v>
      </c>
      <c r="AH466" s="100" t="s">
        <v>277</v>
      </c>
      <c r="AI466" s="100" t="s">
        <v>278</v>
      </c>
      <c r="AJ466" s="101" t="s">
        <v>258</v>
      </c>
      <c r="AK466" s="100" t="s">
        <v>280</v>
      </c>
      <c r="AL466" s="103" t="s">
        <v>281</v>
      </c>
      <c r="AM466" s="211"/>
      <c r="AN466" s="102"/>
      <c r="AO466" s="102"/>
      <c r="AP466" s="103"/>
      <c r="AQ466" s="99"/>
      <c r="AR466" s="100"/>
      <c r="AS466" s="100"/>
      <c r="AT466" s="100"/>
      <c r="AU466" s="100"/>
      <c r="AV466" s="101"/>
      <c r="AW466" s="100"/>
      <c r="AX466" s="100"/>
      <c r="AY466" s="101"/>
      <c r="AZ466" s="102"/>
      <c r="BA466" s="102"/>
      <c r="BB466" s="103"/>
      <c r="BC466" s="63"/>
      <c r="BD466" s="63"/>
      <c r="BE466" s="104" t="e">
        <f ca="1">IF(COUNTIFS(【実施期間中】報告シート!#REF!,別紙１_実施報告書!BE465,OFFSET(【実施期間中】報告シート!#REF!,,MATCH(別紙１_実施報告書!$C464,【実施期間中】報告シート!$H$5:$V$5,0)+1,3,1),1),1,0)</f>
        <v>#REF!</v>
      </c>
      <c r="BF466" s="104" t="e">
        <f ca="1">IF(COUNTIFS(【実施期間中】報告シート!#REF!,別紙１_実施報告書!BF465,OFFSET(【実施期間中】報告シート!#REF!,,MATCH(別紙１_実施報告書!$C464,【実施期間中】報告シート!$H$5:$V$5,0)+1,3,1),1),1,0)</f>
        <v>#REF!</v>
      </c>
      <c r="BG466" s="104" t="e">
        <f ca="1">IF(COUNTIFS(【実施期間中】報告シート!#REF!,別紙１_実施報告書!BG465,OFFSET(【実施期間中】報告シート!#REF!,,MATCH(別紙１_実施報告書!$C464,【実施期間中】報告シート!$H$5:$V$5,0)+1,3,1),1),1,0)</f>
        <v>#REF!</v>
      </c>
      <c r="BH466" s="63">
        <f ca="1">COUNTIFS($BE466:$BG466,1)</f>
        <v>0</v>
      </c>
      <c r="BI466" s="63"/>
      <c r="BJ466" s="63"/>
      <c r="BK466" s="63"/>
      <c r="BL466" s="63"/>
      <c r="BM466" s="63"/>
      <c r="BN466" s="63"/>
    </row>
    <row r="467" spans="1:66" s="67" customFormat="1" ht="17.7" customHeight="1" thickBot="1">
      <c r="A467" s="63"/>
      <c r="B467" s="92"/>
      <c r="C467" s="418"/>
      <c r="D467" s="419"/>
      <c r="E467" s="677"/>
      <c r="F467" s="678"/>
      <c r="G467" s="679"/>
      <c r="H467" s="680"/>
      <c r="I467" s="678"/>
      <c r="J467" s="679"/>
      <c r="K467" s="680"/>
      <c r="L467" s="678"/>
      <c r="M467" s="679"/>
      <c r="N467" s="680"/>
      <c r="O467" s="678"/>
      <c r="P467" s="679"/>
      <c r="Q467" s="680"/>
      <c r="R467" s="678"/>
      <c r="S467" s="679"/>
      <c r="T467" s="680"/>
      <c r="U467" s="678"/>
      <c r="V467" s="679"/>
      <c r="W467" s="680"/>
      <c r="X467" s="678"/>
      <c r="Y467" s="679"/>
      <c r="Z467" s="680"/>
      <c r="AA467" s="678"/>
      <c r="AB467" s="684"/>
      <c r="AC467" s="95"/>
      <c r="AD467" s="63"/>
      <c r="AE467" s="110">
        <f ca="1">IF(COUNTIFS(【実施期間中】報告シート!$E$8:$E$15,別紙１_実施報告書!AE465,OFFSET(【実施期間中】報告シート!$F$8,,MATCH(別紙１_実施報告書!$C464,【実施期間中】報告シート!$H$5:$V$5,0)+1,8,1),1),1,0)</f>
        <v>0</v>
      </c>
      <c r="AF467" s="110">
        <f ca="1">IF(COUNTIFS(【実施期間中】報告シート!$E$8:$E$15,別紙１_実施報告書!AF465,OFFSET(【実施期間中】報告シート!$F$8,,MATCH(別紙１_実施報告書!$C464,【実施期間中】報告シート!$H$5:$V$5,0)+1,8,1),1),1,0)</f>
        <v>0</v>
      </c>
      <c r="AG467" s="110">
        <f ca="1">IF(COUNTIFS(【実施期間中】報告シート!$E$8:$E$15,別紙１_実施報告書!AG465,OFFSET(【実施期間中】報告シート!$F$8,,MATCH(別紙１_実施報告書!$C464,【実施期間中】報告シート!$H$5:$V$5,0)+1,8,1),1),1,0)</f>
        <v>0</v>
      </c>
      <c r="AH467" s="110">
        <f ca="1">IF(COUNTIFS(【実施期間中】報告シート!$E$8:$E$15,別紙１_実施報告書!AH465,OFFSET(【実施期間中】報告シート!$F$8,,MATCH(別紙１_実施報告書!$C464,【実施期間中】報告シート!$H$5:$V$5,0)+1,8,1),1),1,0)</f>
        <v>0</v>
      </c>
      <c r="AI467" s="110">
        <f ca="1">IF(COUNTIFS(【実施期間中】報告シート!$E$8:$E$15,別紙１_実施報告書!AI465,OFFSET(【実施期間中】報告シート!$F$8,,MATCH(別紙１_実施報告書!$C464,【実施期間中】報告シート!$H$5:$V$5,0)+1,8,1),1),1,0)</f>
        <v>0</v>
      </c>
      <c r="AJ467" s="110">
        <f ca="1">IF(COUNTIFS(【実施期間中】報告シート!$E$8:$E$15,別紙１_実施報告書!AJ465,OFFSET(【実施期間中】報告シート!$F$8,,MATCH(別紙１_実施報告書!$C464,【実施期間中】報告シート!$H$5:$V$5,0)+1,8,1),1),1,0)</f>
        <v>0</v>
      </c>
      <c r="AK467" s="110">
        <f ca="1">IF(COUNTIFS(【実施期間中】報告シート!$E$8:$E$15,別紙１_実施報告書!AK465,OFFSET(【実施期間中】報告シート!$F$8,,MATCH(別紙１_実施報告書!$C464,【実施期間中】報告シート!$H$5:$V$5,0)+1,8,1),1),1,0)</f>
        <v>0</v>
      </c>
      <c r="AL467" s="110">
        <f ca="1">IF(COUNTIFS(【実施期間中】報告シート!$E$8:$E$15,別紙１_実施報告書!AL465,OFFSET(【実施期間中】報告シート!$F$8,,MATCH(別紙１_実施報告書!$C464,【実施期間中】報告シート!$H$5:$V$5,0)+1,8,1),1),1,0)</f>
        <v>0</v>
      </c>
      <c r="AM467" s="110" t="e">
        <f ca="1">IF(COUNTIFS(【実施期間中】報告シート!$E$8:$E$15,別紙１_実施報告書!AM465,OFFSET(【実施期間中】報告シート!$F$8,,MATCH(別紙１_実施報告書!$C464,【実施期間中】報告シート!$H$5:$V$5,0)+1,13,1),1),1,0)</f>
        <v>#VALUE!</v>
      </c>
      <c r="AN467" s="110" t="e">
        <f ca="1">IF(COUNTIFS(【実施期間中】報告シート!$E$8:$E$15,別紙１_実施報告書!AN465,OFFSET(【実施期間中】報告シート!$F$8,,MATCH(別紙１_実施報告書!$C464,【実施期間中】報告シート!$H$5:$V$5,0)+1,13,1),1),1,0)</f>
        <v>#VALUE!</v>
      </c>
      <c r="AO467" s="110" t="e">
        <f ca="1">IF(COUNTIFS(【実施期間中】報告シート!$E$8:$E$15,別紙１_実施報告書!AO465,OFFSET(【実施期間中】報告シート!$F$8,,MATCH(別紙１_実施報告書!$C464,【実施期間中】報告シート!$H$5:$V$5,0)+1,13,1),1),1,0)</f>
        <v>#VALUE!</v>
      </c>
      <c r="AP467" s="110" t="e">
        <f ca="1">IF(COUNTIFS(【実施期間中】報告シート!$E$8:$E$15,別紙１_実施報告書!AP465,OFFSET(【実施期間中】報告シート!$F$8,,MATCH(別紙１_実施報告書!$C464,【実施期間中】報告シート!$H$5:$V$5,0)+1,13,1),1),1,0)</f>
        <v>#VALUE!</v>
      </c>
      <c r="AQ467" s="110" t="e">
        <f ca="1">IF(COUNTIFS(【実施期間中】報告シート!$E$8:$E$15,別紙１_実施報告書!AQ465,OFFSET(【実施期間中】報告シート!$F$8,,MATCH(別紙１_実施報告書!$C464,【実施期間中】報告シート!$H$5:$V$5,0)+1,13,1),1),1,0)</f>
        <v>#VALUE!</v>
      </c>
      <c r="AR467" s="110" t="e">
        <f ca="1">IF(COUNTIFS(【実施期間中】報告シート!$E$8:$E$15,別紙１_実施報告書!AR465,OFFSET(【実施期間中】報告シート!$F$8,,MATCH(別紙１_実施報告書!$C464,【実施期間中】報告シート!$H$5:$V$5,0)+1,13,1),1),1,0)</f>
        <v>#VALUE!</v>
      </c>
      <c r="AS467" s="110" t="e">
        <f ca="1">IF(COUNTIFS(【実施期間中】報告シート!$E$8:$E$15,別紙１_実施報告書!AS465,OFFSET(【実施期間中】報告シート!$F$8,,MATCH(別紙１_実施報告書!$C464,【実施期間中】報告シート!$H$5:$V$5,0)+1,13,1),1),1,0)</f>
        <v>#VALUE!</v>
      </c>
      <c r="AT467" s="110" t="e">
        <f ca="1">IF(COUNTIFS(【実施期間中】報告シート!$E$8:$E$15,別紙１_実施報告書!AT465,OFFSET(【実施期間中】報告シート!$F$8,,MATCH(別紙１_実施報告書!$C464,【実施期間中】報告シート!$H$5:$V$5,0)+1,13,1),1),1,0)</f>
        <v>#VALUE!</v>
      </c>
      <c r="AU467" s="110" t="e">
        <f ca="1">IF(COUNTIFS(【実施期間中】報告シート!$E$8:$E$15,別紙１_実施報告書!AU465,OFFSET(【実施期間中】報告シート!$F$8,,MATCH(別紙１_実施報告書!$C464,【実施期間中】報告シート!$H$5:$V$5,0)+1,13,1),1),1,0)</f>
        <v>#VALUE!</v>
      </c>
      <c r="AV467" s="110" t="e">
        <f ca="1">IF(COUNTIFS(【実施期間中】報告シート!$E$8:$E$15,別紙１_実施報告書!AV465,OFFSET(【実施期間中】報告シート!$F$8,,MATCH(別紙１_実施報告書!$C464,【実施期間中】報告シート!$H$5:$V$5,0)+1,13,1),1),1,0)</f>
        <v>#VALUE!</v>
      </c>
      <c r="AW467" s="110" t="e">
        <f ca="1">IF(COUNTIFS(【実施期間中】報告シート!$E$8:$E$15,別紙１_実施報告書!AW465,OFFSET(【実施期間中】報告シート!$F$8,,MATCH(別紙１_実施報告書!$C464,【実施期間中】報告シート!$H$5:$V$5,0)+1,13,1),1),1,0)</f>
        <v>#VALUE!</v>
      </c>
      <c r="AX467" s="110" t="e">
        <f ca="1">IF(COUNTIFS(【実施期間中】報告シート!$E$8:$E$15,別紙１_実施報告書!AX465,OFFSET(【実施期間中】報告シート!$F$8,,MATCH(別紙１_実施報告書!$C464,【実施期間中】報告シート!$H$5:$V$5,0)+1,13,1),1),1,0)</f>
        <v>#VALUE!</v>
      </c>
      <c r="AY467" s="110" t="e">
        <f ca="1">IF(COUNTIFS(【実施期間中】報告シート!$E$8:$E$15,別紙１_実施報告書!AY465,OFFSET(【実施期間中】報告シート!$F$8,,MATCH(別紙１_実施報告書!$C464,【実施期間中】報告シート!$H$5:$V$5,0)+1,13,1),1),1,0)</f>
        <v>#VALUE!</v>
      </c>
      <c r="AZ467" s="110" t="e">
        <f ca="1">IF(COUNTIFS(【実施期間中】報告シート!$E$8:$E$15,別紙１_実施報告書!AZ465,OFFSET(【実施期間中】報告シート!$F$8,,MATCH(別紙１_実施報告書!$C464,【実施期間中】報告シート!$H$5:$V$5,0)+1,13,1),1),1,0)</f>
        <v>#VALUE!</v>
      </c>
      <c r="BA467" s="110" t="e">
        <f ca="1">IF(COUNTIFS(【実施期間中】報告シート!$E$8:$E$15,別紙１_実施報告書!BA465,OFFSET(【実施期間中】報告シート!$F$8,,MATCH(別紙１_実施報告書!$C464,【実施期間中】報告シート!$H$5:$V$5,0)+1,13,1),1),1,0)</f>
        <v>#VALUE!</v>
      </c>
      <c r="BB467" s="110" t="e">
        <f ca="1">IF(COUNTIFS(【実施期間中】報告シート!$E$8:$E$15,別紙１_実施報告書!BB465,OFFSET(【実施期間中】報告シート!$F$8,,MATCH(別紙１_実施報告書!$C464,【実施期間中】報告シート!$H$5:$V$5,0)+1,13,1),1),1,0)</f>
        <v>#VALUE!</v>
      </c>
      <c r="BC467" s="67">
        <f ca="1">COUNTIFS($AE467:$BB467,1)</f>
        <v>0</v>
      </c>
      <c r="BD467" s="63"/>
      <c r="BE467" s="63"/>
      <c r="BF467" s="63"/>
      <c r="BG467" s="63"/>
      <c r="BH467" s="63"/>
      <c r="BI467" s="63"/>
      <c r="BJ467" s="63"/>
      <c r="BK467" s="63"/>
      <c r="BL467" s="63"/>
      <c r="BM467" s="63"/>
      <c r="BN467" s="63"/>
    </row>
    <row r="468" spans="1:66" s="67" customFormat="1" ht="16.8" thickBot="1">
      <c r="A468" s="63"/>
      <c r="B468" s="92"/>
      <c r="C468" s="416" t="s">
        <v>178</v>
      </c>
      <c r="D468" s="417"/>
      <c r="E468" s="693" t="str">
        <f>【実施期間中】報告シート!U16</f>
        <v/>
      </c>
      <c r="F468" s="690"/>
      <c r="G468" s="690"/>
      <c r="H468" s="690"/>
      <c r="I468" s="690"/>
      <c r="J468" s="690"/>
      <c r="K468" s="690"/>
      <c r="L468" s="690"/>
      <c r="M468" s="690"/>
      <c r="N468" s="690"/>
      <c r="O468" s="689" t="s">
        <v>14</v>
      </c>
      <c r="P468" s="689"/>
      <c r="Q468" s="689"/>
      <c r="R468" s="689"/>
      <c r="S468" s="690" t="str">
        <f>【実施期間中】報告シート!U18</f>
        <v/>
      </c>
      <c r="T468" s="690"/>
      <c r="U468" s="690"/>
      <c r="V468" s="690"/>
      <c r="W468" s="690"/>
      <c r="X468" s="690"/>
      <c r="Y468" s="690"/>
      <c r="Z468" s="690"/>
      <c r="AA468" s="690"/>
      <c r="AB468" s="691"/>
      <c r="AC468" s="95"/>
      <c r="AD468" s="63"/>
      <c r="AE468" s="63"/>
      <c r="AF468" s="63"/>
      <c r="AG468" s="63"/>
      <c r="AH468" s="63"/>
      <c r="AI468" s="63"/>
      <c r="AJ468" s="63"/>
      <c r="AK468" s="63"/>
      <c r="AL468" s="63"/>
      <c r="AM468" s="63"/>
      <c r="AN468" s="63"/>
      <c r="AO468" s="63"/>
      <c r="AP468" s="63"/>
      <c r="AQ468" s="63"/>
      <c r="AR468" s="63"/>
      <c r="AS468" s="63"/>
      <c r="AT468" s="63"/>
      <c r="AU468" s="63"/>
      <c r="AV468" s="63"/>
      <c r="AW468" s="63"/>
      <c r="AX468" s="63"/>
      <c r="AY468" s="63"/>
      <c r="AZ468" s="63"/>
      <c r="BA468" s="63"/>
      <c r="BB468" s="63"/>
      <c r="BC468" s="63"/>
      <c r="BD468" s="63"/>
      <c r="BE468" s="63"/>
      <c r="BF468" s="63"/>
      <c r="BG468" s="63"/>
      <c r="BH468" s="63"/>
      <c r="BI468" s="63"/>
      <c r="BJ468" s="63"/>
      <c r="BK468" s="63"/>
      <c r="BL468" s="63"/>
      <c r="BM468" s="63"/>
      <c r="BN468" s="63"/>
    </row>
    <row r="469" spans="1:66" s="67" customFormat="1" ht="45" customHeight="1" thickBot="1">
      <c r="A469" s="63"/>
      <c r="B469" s="92"/>
      <c r="C469" s="405" t="s">
        <v>406</v>
      </c>
      <c r="D469" s="406"/>
      <c r="E469" s="686" t="str">
        <f>【実施期間中】報告シート!U19</f>
        <v/>
      </c>
      <c r="F469" s="687"/>
      <c r="G469" s="687"/>
      <c r="H469" s="687"/>
      <c r="I469" s="687"/>
      <c r="J469" s="687"/>
      <c r="K469" s="687"/>
      <c r="L469" s="687"/>
      <c r="M469" s="687"/>
      <c r="N469" s="687"/>
      <c r="O469" s="687"/>
      <c r="P469" s="687"/>
      <c r="Q469" s="687"/>
      <c r="R469" s="687"/>
      <c r="S469" s="687"/>
      <c r="T469" s="687"/>
      <c r="U469" s="687"/>
      <c r="V469" s="687"/>
      <c r="W469" s="687"/>
      <c r="X469" s="687"/>
      <c r="Y469" s="687"/>
      <c r="Z469" s="687"/>
      <c r="AA469" s="687"/>
      <c r="AB469" s="688"/>
      <c r="AC469" s="95"/>
      <c r="AD469" s="63"/>
      <c r="AE469" s="63"/>
      <c r="AF469" s="63"/>
      <c r="AG469" s="63"/>
      <c r="AH469" s="63"/>
      <c r="AI469" s="63"/>
      <c r="AJ469" s="63"/>
      <c r="AK469" s="63"/>
      <c r="AL469" s="63"/>
      <c r="AM469" s="63"/>
      <c r="AN469" s="63"/>
      <c r="AO469" s="63"/>
      <c r="AP469" s="63"/>
      <c r="AQ469" s="63"/>
      <c r="AR469" s="63"/>
      <c r="AS469" s="63"/>
      <c r="AT469" s="63"/>
      <c r="AU469" s="63"/>
      <c r="AV469" s="63"/>
      <c r="AW469" s="63"/>
      <c r="AX469" s="63"/>
      <c r="AY469" s="63"/>
      <c r="AZ469" s="63"/>
      <c r="BA469" s="63"/>
      <c r="BB469" s="63"/>
      <c r="BC469" s="63"/>
      <c r="BD469" s="63"/>
      <c r="BE469" s="63"/>
      <c r="BF469" s="63"/>
      <c r="BG469" s="63"/>
      <c r="BH469" s="63"/>
      <c r="BI469" s="63"/>
      <c r="BJ469" s="63"/>
      <c r="BK469" s="63"/>
      <c r="BL469" s="63"/>
      <c r="BM469" s="63"/>
      <c r="BN469" s="63"/>
    </row>
    <row r="470" spans="1:66" s="67" customFormat="1" ht="90" customHeight="1" thickBot="1">
      <c r="A470" s="63"/>
      <c r="B470" s="92"/>
      <c r="C470" s="405" t="s">
        <v>179</v>
      </c>
      <c r="D470" s="406"/>
      <c r="E470" s="345" t="str">
        <f>【実施期間中】報告シート!U20</f>
        <v/>
      </c>
      <c r="F470" s="346"/>
      <c r="G470" s="346"/>
      <c r="H470" s="346"/>
      <c r="I470" s="346"/>
      <c r="J470" s="346"/>
      <c r="K470" s="346"/>
      <c r="L470" s="346"/>
      <c r="M470" s="346"/>
      <c r="N470" s="346"/>
      <c r="O470" s="346"/>
      <c r="P470" s="346"/>
      <c r="Q470" s="346"/>
      <c r="R470" s="346"/>
      <c r="S470" s="346"/>
      <c r="T470" s="346"/>
      <c r="U470" s="346"/>
      <c r="V470" s="346"/>
      <c r="W470" s="346"/>
      <c r="X470" s="346"/>
      <c r="Y470" s="346"/>
      <c r="Z470" s="346"/>
      <c r="AA470" s="346"/>
      <c r="AB470" s="347"/>
      <c r="AC470" s="95"/>
      <c r="AD470" s="63"/>
      <c r="AE470" s="63"/>
      <c r="AF470" s="63"/>
      <c r="AG470" s="63"/>
      <c r="AH470" s="63"/>
      <c r="AI470" s="63"/>
      <c r="AJ470" s="63"/>
      <c r="AK470" s="63"/>
      <c r="AL470" s="63"/>
      <c r="AM470" s="63"/>
      <c r="AN470" s="63"/>
      <c r="AO470" s="63"/>
      <c r="AP470" s="63"/>
      <c r="AQ470" s="63"/>
      <c r="AR470" s="63"/>
      <c r="AS470" s="63"/>
      <c r="AT470" s="63"/>
      <c r="AU470" s="63"/>
      <c r="AV470" s="63"/>
      <c r="AW470" s="63"/>
      <c r="AX470" s="63"/>
      <c r="AY470" s="63"/>
      <c r="AZ470" s="63"/>
      <c r="BA470" s="63"/>
      <c r="BB470" s="63"/>
      <c r="BC470" s="63"/>
      <c r="BD470" s="63"/>
      <c r="BE470" s="63"/>
      <c r="BF470" s="63"/>
      <c r="BG470" s="63"/>
      <c r="BH470" s="63"/>
      <c r="BI470" s="63"/>
      <c r="BJ470" s="63"/>
      <c r="BK470" s="63"/>
      <c r="BL470" s="63"/>
      <c r="BM470" s="63"/>
      <c r="BN470" s="63"/>
    </row>
    <row r="471" spans="1:66" ht="40.049999999999997" customHeight="1" thickBot="1">
      <c r="B471" s="73"/>
      <c r="C471" s="413" t="s">
        <v>414</v>
      </c>
      <c r="D471" s="291" t="s">
        <v>401</v>
      </c>
      <c r="E471" s="345" t="str">
        <f>【実施期間中】報告シート!U21</f>
        <v/>
      </c>
      <c r="F471" s="346"/>
      <c r="G471" s="346"/>
      <c r="H471" s="346"/>
      <c r="I471" s="346"/>
      <c r="J471" s="346"/>
      <c r="K471" s="346"/>
      <c r="L471" s="346"/>
      <c r="M471" s="346"/>
      <c r="N471" s="346"/>
      <c r="O471" s="346"/>
      <c r="P471" s="346"/>
      <c r="Q471" s="346"/>
      <c r="R471" s="346"/>
      <c r="S471" s="346"/>
      <c r="T471" s="346"/>
      <c r="U471" s="346"/>
      <c r="V471" s="346"/>
      <c r="W471" s="346"/>
      <c r="X471" s="346"/>
      <c r="Y471" s="346"/>
      <c r="Z471" s="346"/>
      <c r="AA471" s="346"/>
      <c r="AB471" s="347"/>
      <c r="AC471" s="74"/>
    </row>
    <row r="472" spans="1:66" ht="72" customHeight="1" thickBot="1">
      <c r="B472" s="73"/>
      <c r="C472" s="414"/>
      <c r="D472" s="292" t="s">
        <v>402</v>
      </c>
      <c r="E472" s="345" t="str">
        <f>【実施期間中】報告シート!U22</f>
        <v/>
      </c>
      <c r="F472" s="346"/>
      <c r="G472" s="346"/>
      <c r="H472" s="346"/>
      <c r="I472" s="346"/>
      <c r="J472" s="346"/>
      <c r="K472" s="346"/>
      <c r="L472" s="346"/>
      <c r="M472" s="346"/>
      <c r="N472" s="346"/>
      <c r="O472" s="346"/>
      <c r="P472" s="346"/>
      <c r="Q472" s="346"/>
      <c r="R472" s="346"/>
      <c r="S472" s="346"/>
      <c r="T472" s="346"/>
      <c r="U472" s="346"/>
      <c r="V472" s="346"/>
      <c r="W472" s="346"/>
      <c r="X472" s="346"/>
      <c r="Y472" s="346"/>
      <c r="Z472" s="346"/>
      <c r="AA472" s="346"/>
      <c r="AB472" s="347"/>
      <c r="AC472" s="74"/>
    </row>
    <row r="473" spans="1:66" s="67" customFormat="1" ht="45" customHeight="1">
      <c r="A473" s="63"/>
      <c r="B473" s="92"/>
      <c r="C473" s="416" t="s">
        <v>211</v>
      </c>
      <c r="D473" s="417"/>
      <c r="E473" s="668">
        <f>【実施期間中】報告シート!U27</f>
        <v>0</v>
      </c>
      <c r="F473" s="669"/>
      <c r="G473" s="669"/>
      <c r="H473" s="669"/>
      <c r="I473" s="669"/>
      <c r="J473" s="669"/>
      <c r="K473" s="669"/>
      <c r="L473" s="669"/>
      <c r="M473" s="669"/>
      <c r="N473" s="669"/>
      <c r="O473" s="669"/>
      <c r="P473" s="669"/>
      <c r="Q473" s="669"/>
      <c r="R473" s="669"/>
      <c r="S473" s="669"/>
      <c r="T473" s="669"/>
      <c r="U473" s="669"/>
      <c r="V473" s="669"/>
      <c r="W473" s="669"/>
      <c r="X473" s="669"/>
      <c r="Y473" s="669"/>
      <c r="Z473" s="669"/>
      <c r="AA473" s="669"/>
      <c r="AB473" s="670"/>
      <c r="AC473" s="95"/>
      <c r="AD473" s="63"/>
      <c r="AE473" s="63"/>
      <c r="AF473" s="63"/>
      <c r="AG473" s="63"/>
      <c r="AH473" s="63"/>
      <c r="AI473" s="63"/>
      <c r="AJ473" s="63"/>
      <c r="AK473" s="63"/>
      <c r="AL473" s="63"/>
      <c r="AM473" s="63"/>
      <c r="AN473" s="63"/>
      <c r="AO473" s="63"/>
      <c r="AP473" s="63"/>
      <c r="AQ473" s="63"/>
      <c r="AR473" s="63"/>
      <c r="AS473" s="63"/>
      <c r="AT473" s="63"/>
      <c r="AU473" s="63"/>
      <c r="AV473" s="63"/>
      <c r="AW473" s="63"/>
      <c r="AX473" s="63"/>
      <c r="AY473" s="63"/>
      <c r="AZ473" s="63"/>
      <c r="BA473" s="63"/>
      <c r="BB473" s="63"/>
      <c r="BC473" s="63"/>
      <c r="BD473" s="63"/>
      <c r="BE473" s="63"/>
      <c r="BF473" s="63"/>
      <c r="BG473" s="63"/>
      <c r="BH473" s="63"/>
      <c r="BI473" s="63"/>
      <c r="BJ473" s="63"/>
      <c r="BK473" s="63"/>
      <c r="BL473" s="63"/>
      <c r="BM473" s="63"/>
      <c r="BN473" s="63"/>
    </row>
    <row r="474" spans="1:66" s="67" customFormat="1" ht="45" customHeight="1" thickBot="1">
      <c r="A474" s="63"/>
      <c r="B474" s="92"/>
      <c r="C474" s="418"/>
      <c r="D474" s="419"/>
      <c r="E474" s="671"/>
      <c r="F474" s="672"/>
      <c r="G474" s="672"/>
      <c r="H474" s="672"/>
      <c r="I474" s="672"/>
      <c r="J474" s="672"/>
      <c r="K474" s="672"/>
      <c r="L474" s="672"/>
      <c r="M474" s="672"/>
      <c r="N474" s="672"/>
      <c r="O474" s="672"/>
      <c r="P474" s="672"/>
      <c r="Q474" s="672"/>
      <c r="R474" s="672"/>
      <c r="S474" s="672"/>
      <c r="T474" s="672"/>
      <c r="U474" s="672"/>
      <c r="V474" s="672"/>
      <c r="W474" s="672"/>
      <c r="X474" s="672"/>
      <c r="Y474" s="672"/>
      <c r="Z474" s="672"/>
      <c r="AA474" s="672"/>
      <c r="AB474" s="673"/>
      <c r="AC474" s="95"/>
      <c r="AD474" s="63"/>
      <c r="AE474" s="63"/>
      <c r="AF474" s="63"/>
      <c r="AG474" s="63"/>
      <c r="AH474" s="63"/>
      <c r="AI474" s="63"/>
      <c r="AJ474" s="63"/>
      <c r="AK474" s="63"/>
      <c r="AL474" s="63"/>
      <c r="AM474" s="63"/>
      <c r="AN474" s="63"/>
      <c r="AO474" s="63"/>
      <c r="AP474" s="63"/>
      <c r="AQ474" s="63"/>
      <c r="AR474" s="63"/>
      <c r="AS474" s="63"/>
      <c r="AT474" s="63"/>
      <c r="AU474" s="63"/>
      <c r="AV474" s="63"/>
      <c r="AW474" s="63"/>
      <c r="AX474" s="63"/>
      <c r="AY474" s="63"/>
      <c r="AZ474" s="63"/>
      <c r="BA474" s="63"/>
      <c r="BB474" s="63"/>
      <c r="BC474" s="63"/>
      <c r="BD474" s="63"/>
      <c r="BE474" s="63"/>
      <c r="BF474" s="63"/>
      <c r="BG474" s="63"/>
      <c r="BH474" s="63"/>
      <c r="BI474" s="63"/>
      <c r="BJ474" s="63"/>
      <c r="BK474" s="63"/>
      <c r="BL474" s="63"/>
      <c r="BM474" s="63"/>
      <c r="BN474" s="63"/>
    </row>
    <row r="475" spans="1:66" ht="31.35" customHeight="1" thickBot="1">
      <c r="B475" s="73"/>
      <c r="C475" s="651" t="s">
        <v>403</v>
      </c>
      <c r="D475" s="652"/>
      <c r="E475" s="674" t="str">
        <f>【実施期間中】報告シート!U23</f>
        <v/>
      </c>
      <c r="F475" s="656"/>
      <c r="G475" s="656"/>
      <c r="H475" s="656"/>
      <c r="I475" s="656"/>
      <c r="J475" s="656"/>
      <c r="K475" s="656"/>
      <c r="L475" s="656"/>
      <c r="M475" s="656"/>
      <c r="N475" s="656"/>
      <c r="O475" s="656"/>
      <c r="P475" s="656"/>
      <c r="Q475" s="656"/>
      <c r="R475" s="656"/>
      <c r="S475" s="656"/>
      <c r="T475" s="656"/>
      <c r="U475" s="656"/>
      <c r="V475" s="656"/>
      <c r="W475" s="656"/>
      <c r="X475" s="656"/>
      <c r="Y475" s="656"/>
      <c r="Z475" s="656"/>
      <c r="AA475" s="656"/>
      <c r="AB475" s="657"/>
      <c r="AC475" s="74"/>
    </row>
    <row r="476" spans="1:66" ht="31.35" customHeight="1" thickBot="1">
      <c r="B476" s="73"/>
      <c r="C476" s="405" t="s">
        <v>419</v>
      </c>
      <c r="D476" s="406"/>
      <c r="E476" s="674">
        <f>【実施期間中】報告シート!U24</f>
        <v>0</v>
      </c>
      <c r="F476" s="656"/>
      <c r="G476" s="656"/>
      <c r="H476" s="656"/>
      <c r="I476" s="656"/>
      <c r="J476" s="656"/>
      <c r="K476" s="656"/>
      <c r="L476" s="656"/>
      <c r="M476" s="656"/>
      <c r="N476" s="656"/>
      <c r="O476" s="656"/>
      <c r="P476" s="656"/>
      <c r="Q476" s="656"/>
      <c r="R476" s="656"/>
      <c r="S476" s="656"/>
      <c r="T476" s="656"/>
      <c r="U476" s="656"/>
      <c r="V476" s="656"/>
      <c r="W476" s="656"/>
      <c r="X476" s="656"/>
      <c r="Y476" s="656"/>
      <c r="Z476" s="656"/>
      <c r="AA476" s="656"/>
      <c r="AB476" s="657"/>
      <c r="AC476" s="74"/>
    </row>
    <row r="477" spans="1:66" ht="14.7" customHeight="1">
      <c r="B477" s="73"/>
      <c r="C477" s="416" t="s">
        <v>314</v>
      </c>
      <c r="D477" s="417"/>
      <c r="E477" s="658" t="s">
        <v>313</v>
      </c>
      <c r="F477" s="659"/>
      <c r="G477" s="659" t="s">
        <v>161</v>
      </c>
      <c r="H477" s="659"/>
      <c r="I477" s="396" t="s">
        <v>180</v>
      </c>
      <c r="J477" s="397"/>
      <c r="K477" s="662" t="str">
        <f>【実施期間中】報告シート!U28</f>
        <v/>
      </c>
      <c r="L477" s="662"/>
      <c r="M477" s="662"/>
      <c r="N477" s="184"/>
      <c r="O477" s="184"/>
      <c r="P477" s="183"/>
      <c r="Q477" s="183"/>
      <c r="R477" s="185"/>
      <c r="S477" s="185"/>
      <c r="T477" s="186"/>
      <c r="U477" s="187"/>
      <c r="V477" s="188"/>
      <c r="W477" s="188"/>
      <c r="X477" s="188"/>
      <c r="Y477" s="188"/>
      <c r="Z477" s="188"/>
      <c r="AA477" s="188"/>
      <c r="AB477" s="112"/>
      <c r="AC477" s="74"/>
    </row>
    <row r="478" spans="1:66" ht="14.7" customHeight="1" thickBot="1">
      <c r="B478" s="73"/>
      <c r="C478" s="410"/>
      <c r="D478" s="412"/>
      <c r="E478" s="660"/>
      <c r="F478" s="661"/>
      <c r="G478" s="663" t="s">
        <v>295</v>
      </c>
      <c r="H478" s="663"/>
      <c r="I478" s="664" t="s">
        <v>180</v>
      </c>
      <c r="J478" s="665"/>
      <c r="K478" s="666" t="str">
        <f>【実施期間中】報告シート!U29</f>
        <v/>
      </c>
      <c r="L478" s="666"/>
      <c r="M478" s="666"/>
      <c r="N478" s="212"/>
      <c r="O478" s="212"/>
      <c r="P478" s="212"/>
      <c r="Q478" s="212"/>
      <c r="R478" s="212"/>
      <c r="S478" s="212"/>
      <c r="T478" s="212"/>
      <c r="U478" s="212"/>
      <c r="V478" s="212"/>
      <c r="W478" s="212"/>
      <c r="X478" s="212"/>
      <c r="Y478" s="212"/>
      <c r="Z478" s="212"/>
      <c r="AA478" s="212"/>
      <c r="AB478" s="213"/>
      <c r="AC478" s="74"/>
    </row>
    <row r="479" spans="1:66" ht="64.95" customHeight="1" thickBot="1">
      <c r="B479" s="73"/>
      <c r="C479" s="410"/>
      <c r="D479" s="412"/>
      <c r="E479" s="358" t="s">
        <v>315</v>
      </c>
      <c r="F479" s="359"/>
      <c r="G479" s="359"/>
      <c r="H479" s="360"/>
      <c r="I479" s="667" t="str">
        <f>【実施期間中】報告シート!U31</f>
        <v/>
      </c>
      <c r="J479" s="376"/>
      <c r="K479" s="376"/>
      <c r="L479" s="376"/>
      <c r="M479" s="376"/>
      <c r="N479" s="376"/>
      <c r="O479" s="376"/>
      <c r="P479" s="376"/>
      <c r="Q479" s="376"/>
      <c r="R479" s="376"/>
      <c r="S479" s="376"/>
      <c r="T479" s="376"/>
      <c r="U479" s="376"/>
      <c r="V479" s="376"/>
      <c r="W479" s="376"/>
      <c r="X479" s="376"/>
      <c r="Y479" s="376"/>
      <c r="Z479" s="376"/>
      <c r="AA479" s="376"/>
      <c r="AB479" s="377"/>
      <c r="AC479" s="74"/>
    </row>
    <row r="480" spans="1:66" ht="14.7" customHeight="1">
      <c r="B480" s="73"/>
      <c r="C480" s="410"/>
      <c r="D480" s="412"/>
      <c r="E480" s="658" t="s">
        <v>316</v>
      </c>
      <c r="F480" s="659"/>
      <c r="G480" s="659" t="s">
        <v>161</v>
      </c>
      <c r="H480" s="659"/>
      <c r="I480" s="396" t="s">
        <v>180</v>
      </c>
      <c r="J480" s="397"/>
      <c r="K480" s="662">
        <f>【実施期間中】報告シート!U32</f>
        <v>0</v>
      </c>
      <c r="L480" s="662"/>
      <c r="M480" s="662"/>
      <c r="N480" s="214"/>
      <c r="O480" s="214"/>
      <c r="P480" s="214"/>
      <c r="Q480" s="214"/>
      <c r="R480" s="214"/>
      <c r="S480" s="214"/>
      <c r="T480" s="214"/>
      <c r="U480" s="214"/>
      <c r="V480" s="214"/>
      <c r="W480" s="214"/>
      <c r="X480" s="214"/>
      <c r="Y480" s="214"/>
      <c r="Z480" s="214"/>
      <c r="AA480" s="214"/>
      <c r="AB480" s="215"/>
      <c r="AC480" s="74"/>
    </row>
    <row r="481" spans="1:66" ht="14.7" customHeight="1" thickBot="1">
      <c r="B481" s="73"/>
      <c r="C481" s="410"/>
      <c r="D481" s="412"/>
      <c r="E481" s="660"/>
      <c r="F481" s="661"/>
      <c r="G481" s="663" t="s">
        <v>295</v>
      </c>
      <c r="H481" s="663"/>
      <c r="I481" s="664" t="s">
        <v>180</v>
      </c>
      <c r="J481" s="665"/>
      <c r="K481" s="666">
        <f>【実施期間中】報告シート!U33</f>
        <v>0</v>
      </c>
      <c r="L481" s="666"/>
      <c r="M481" s="666"/>
      <c r="N481" s="216"/>
      <c r="O481" s="216"/>
      <c r="P481" s="216"/>
      <c r="Q481" s="216"/>
      <c r="R481" s="216"/>
      <c r="S481" s="216"/>
      <c r="T481" s="216"/>
      <c r="U481" s="216"/>
      <c r="V481" s="216"/>
      <c r="W481" s="216"/>
      <c r="X481" s="216"/>
      <c r="Y481" s="216"/>
      <c r="Z481" s="216"/>
      <c r="AA481" s="216"/>
      <c r="AB481" s="217"/>
      <c r="AC481" s="74"/>
    </row>
    <row r="482" spans="1:66" ht="64.95" customHeight="1" thickBot="1">
      <c r="B482" s="73"/>
      <c r="C482" s="410"/>
      <c r="D482" s="412"/>
      <c r="E482" s="358" t="s">
        <v>145</v>
      </c>
      <c r="F482" s="359"/>
      <c r="G482" s="359"/>
      <c r="H482" s="359"/>
      <c r="I482" s="655">
        <f>【実施期間中】報告シート!U34</f>
        <v>0</v>
      </c>
      <c r="J482" s="656"/>
      <c r="K482" s="656"/>
      <c r="L482" s="656"/>
      <c r="M482" s="656"/>
      <c r="N482" s="656"/>
      <c r="O482" s="656"/>
      <c r="P482" s="656"/>
      <c r="Q482" s="656"/>
      <c r="R482" s="656"/>
      <c r="S482" s="656"/>
      <c r="T482" s="656"/>
      <c r="U482" s="656"/>
      <c r="V482" s="656"/>
      <c r="W482" s="656"/>
      <c r="X482" s="656"/>
      <c r="Y482" s="656"/>
      <c r="Z482" s="656"/>
      <c r="AA482" s="656"/>
      <c r="AB482" s="657"/>
      <c r="AC482" s="74"/>
    </row>
    <row r="483" spans="1:66" ht="64.95" customHeight="1" thickBot="1">
      <c r="B483" s="73"/>
      <c r="C483" s="418"/>
      <c r="D483" s="419"/>
      <c r="E483" s="358" t="s">
        <v>315</v>
      </c>
      <c r="F483" s="359"/>
      <c r="G483" s="359"/>
      <c r="H483" s="360"/>
      <c r="I483" s="681">
        <f>【実施期間中】報告シート!U35</f>
        <v>0</v>
      </c>
      <c r="J483" s="682"/>
      <c r="K483" s="682"/>
      <c r="L483" s="682"/>
      <c r="M483" s="682"/>
      <c r="N483" s="682"/>
      <c r="O483" s="682"/>
      <c r="P483" s="682"/>
      <c r="Q483" s="682"/>
      <c r="R483" s="682"/>
      <c r="S483" s="682"/>
      <c r="T483" s="682"/>
      <c r="U483" s="682"/>
      <c r="V483" s="682"/>
      <c r="W483" s="682"/>
      <c r="X483" s="682"/>
      <c r="Y483" s="682"/>
      <c r="Z483" s="682"/>
      <c r="AA483" s="682"/>
      <c r="AB483" s="683"/>
      <c r="AC483" s="74"/>
    </row>
    <row r="484" spans="1:66" ht="15" customHeight="1" thickBot="1">
      <c r="B484" s="73"/>
      <c r="C484" s="416" t="s">
        <v>292</v>
      </c>
      <c r="D484" s="417"/>
      <c r="E484" s="441" t="s">
        <v>313</v>
      </c>
      <c r="F484" s="441"/>
      <c r="G484" s="441"/>
      <c r="H484" s="654"/>
      <c r="I484" s="365">
        <f>別紙１_実施計画書!I363</f>
        <v>0</v>
      </c>
      <c r="J484" s="365"/>
      <c r="K484" s="365"/>
      <c r="L484" s="365"/>
      <c r="M484" s="365"/>
      <c r="N484" s="365"/>
      <c r="O484" s="76" t="s">
        <v>144</v>
      </c>
      <c r="P484" s="76"/>
      <c r="Q484" s="77"/>
      <c r="R484" s="88"/>
      <c r="S484" s="88"/>
      <c r="T484" s="88"/>
      <c r="U484" s="88"/>
      <c r="V484" s="75"/>
      <c r="W484" s="75"/>
      <c r="X484" s="77"/>
      <c r="Y484" s="77"/>
      <c r="Z484" s="77"/>
      <c r="AA484" s="77"/>
      <c r="AB484" s="78"/>
      <c r="AC484" s="74"/>
    </row>
    <row r="485" spans="1:66" ht="16.2" customHeight="1">
      <c r="B485" s="73"/>
      <c r="C485" s="410"/>
      <c r="D485" s="412"/>
      <c r="E485" s="367" t="s">
        <v>317</v>
      </c>
      <c r="F485" s="367"/>
      <c r="G485" s="367"/>
      <c r="H485" s="368"/>
      <c r="I485" s="375">
        <f>別紙１_実施計画書!I365</f>
        <v>0</v>
      </c>
      <c r="J485" s="376"/>
      <c r="K485" s="376"/>
      <c r="L485" s="376"/>
      <c r="M485" s="376"/>
      <c r="N485" s="376"/>
      <c r="O485" s="376"/>
      <c r="P485" s="376"/>
      <c r="Q485" s="376"/>
      <c r="R485" s="376"/>
      <c r="S485" s="376"/>
      <c r="T485" s="376"/>
      <c r="U485" s="376"/>
      <c r="V485" s="376"/>
      <c r="W485" s="376"/>
      <c r="X485" s="376"/>
      <c r="Y485" s="376"/>
      <c r="Z485" s="376"/>
      <c r="AA485" s="376"/>
      <c r="AB485" s="377"/>
      <c r="AC485" s="74"/>
    </row>
    <row r="486" spans="1:66" ht="16.2" customHeight="1">
      <c r="B486" s="73"/>
      <c r="C486" s="410"/>
      <c r="D486" s="412"/>
      <c r="E486" s="370"/>
      <c r="F486" s="370"/>
      <c r="G486" s="370"/>
      <c r="H486" s="371"/>
      <c r="I486" s="378"/>
      <c r="J486" s="379"/>
      <c r="K486" s="379"/>
      <c r="L486" s="379"/>
      <c r="M486" s="379"/>
      <c r="N486" s="379"/>
      <c r="O486" s="379"/>
      <c r="P486" s="379"/>
      <c r="Q486" s="379"/>
      <c r="R486" s="379"/>
      <c r="S486" s="379"/>
      <c r="T486" s="379"/>
      <c r="U486" s="379"/>
      <c r="V486" s="379"/>
      <c r="W486" s="379"/>
      <c r="X486" s="379"/>
      <c r="Y486" s="379"/>
      <c r="Z486" s="379"/>
      <c r="AA486" s="379"/>
      <c r="AB486" s="380"/>
      <c r="AC486" s="74"/>
    </row>
    <row r="487" spans="1:66" ht="16.2" customHeight="1">
      <c r="B487" s="73"/>
      <c r="C487" s="410"/>
      <c r="D487" s="412"/>
      <c r="E487" s="370"/>
      <c r="F487" s="370"/>
      <c r="G487" s="370"/>
      <c r="H487" s="371"/>
      <c r="I487" s="378"/>
      <c r="J487" s="379"/>
      <c r="K487" s="379"/>
      <c r="L487" s="379"/>
      <c r="M487" s="379"/>
      <c r="N487" s="379"/>
      <c r="O487" s="379"/>
      <c r="P487" s="379"/>
      <c r="Q487" s="379"/>
      <c r="R487" s="379"/>
      <c r="S487" s="379"/>
      <c r="T487" s="379"/>
      <c r="U487" s="379"/>
      <c r="V487" s="379"/>
      <c r="W487" s="379"/>
      <c r="X487" s="379"/>
      <c r="Y487" s="379"/>
      <c r="Z487" s="379"/>
      <c r="AA487" s="379"/>
      <c r="AB487" s="380"/>
      <c r="AC487" s="74"/>
    </row>
    <row r="488" spans="1:66" ht="16.2" customHeight="1" thickBot="1">
      <c r="B488" s="73"/>
      <c r="C488" s="410"/>
      <c r="D488" s="412"/>
      <c r="E488" s="373"/>
      <c r="F488" s="373"/>
      <c r="G488" s="373"/>
      <c r="H488" s="374"/>
      <c r="I488" s="381"/>
      <c r="J488" s="382"/>
      <c r="K488" s="382"/>
      <c r="L488" s="382"/>
      <c r="M488" s="382"/>
      <c r="N488" s="382"/>
      <c r="O488" s="382"/>
      <c r="P488" s="382"/>
      <c r="Q488" s="382"/>
      <c r="R488" s="382"/>
      <c r="S488" s="382"/>
      <c r="T488" s="382"/>
      <c r="U488" s="382"/>
      <c r="V488" s="382"/>
      <c r="W488" s="382"/>
      <c r="X488" s="382"/>
      <c r="Y488" s="382"/>
      <c r="Z488" s="382"/>
      <c r="AA488" s="382"/>
      <c r="AB488" s="383"/>
      <c r="AC488" s="74"/>
    </row>
    <row r="489" spans="1:66" ht="15.6" customHeight="1" thickBot="1">
      <c r="B489" s="73"/>
      <c r="C489" s="410"/>
      <c r="D489" s="412"/>
      <c r="E489" s="441" t="s">
        <v>318</v>
      </c>
      <c r="F489" s="441"/>
      <c r="G489" s="441"/>
      <c r="H489" s="654"/>
      <c r="I489" s="365">
        <f>【実施期間中】報告シート!U39</f>
        <v>0</v>
      </c>
      <c r="J489" s="365"/>
      <c r="K489" s="365"/>
      <c r="L489" s="365"/>
      <c r="M489" s="365"/>
      <c r="N489" s="365"/>
      <c r="O489" s="76" t="s">
        <v>144</v>
      </c>
      <c r="P489" s="76"/>
      <c r="Q489" s="77"/>
      <c r="R489" s="88"/>
      <c r="S489" s="88"/>
      <c r="T489" s="88"/>
      <c r="U489" s="88"/>
      <c r="V489" s="75"/>
      <c r="W489" s="75"/>
      <c r="X489" s="77"/>
      <c r="Y489" s="77"/>
      <c r="Z489" s="77"/>
      <c r="AA489" s="77"/>
      <c r="AB489" s="78"/>
      <c r="AC489" s="74"/>
    </row>
    <row r="490" spans="1:66" ht="64.95" customHeight="1" thickBot="1">
      <c r="B490" s="73"/>
      <c r="C490" s="410"/>
      <c r="D490" s="412"/>
      <c r="E490" s="359" t="s">
        <v>145</v>
      </c>
      <c r="F490" s="359"/>
      <c r="G490" s="359"/>
      <c r="H490" s="359"/>
      <c r="I490" s="655">
        <f>【実施期間中】報告シート!U40</f>
        <v>0</v>
      </c>
      <c r="J490" s="656"/>
      <c r="K490" s="656"/>
      <c r="L490" s="656"/>
      <c r="M490" s="656"/>
      <c r="N490" s="656"/>
      <c r="O490" s="656"/>
      <c r="P490" s="656"/>
      <c r="Q490" s="656"/>
      <c r="R490" s="656"/>
      <c r="S490" s="656"/>
      <c r="T490" s="656"/>
      <c r="U490" s="656"/>
      <c r="V490" s="656"/>
      <c r="W490" s="656"/>
      <c r="X490" s="656"/>
      <c r="Y490" s="656"/>
      <c r="Z490" s="656"/>
      <c r="AA490" s="656"/>
      <c r="AB490" s="657"/>
      <c r="AC490" s="74"/>
    </row>
    <row r="491" spans="1:66" ht="16.2" customHeight="1">
      <c r="B491" s="73"/>
      <c r="C491" s="410"/>
      <c r="D491" s="412"/>
      <c r="E491" s="366" t="s">
        <v>315</v>
      </c>
      <c r="F491" s="367"/>
      <c r="G491" s="367"/>
      <c r="H491" s="368"/>
      <c r="I491" s="376">
        <f>【実施期間中】報告シート!U41</f>
        <v>0</v>
      </c>
      <c r="J491" s="376"/>
      <c r="K491" s="376"/>
      <c r="L491" s="376"/>
      <c r="M491" s="376"/>
      <c r="N491" s="376"/>
      <c r="O491" s="376"/>
      <c r="P491" s="376"/>
      <c r="Q491" s="376"/>
      <c r="R491" s="376"/>
      <c r="S491" s="376"/>
      <c r="T491" s="376"/>
      <c r="U491" s="376"/>
      <c r="V491" s="376"/>
      <c r="W491" s="376"/>
      <c r="X491" s="376"/>
      <c r="Y491" s="376"/>
      <c r="Z491" s="376"/>
      <c r="AA491" s="376"/>
      <c r="AB491" s="377"/>
      <c r="AC491" s="74"/>
    </row>
    <row r="492" spans="1:66" ht="16.2" customHeight="1">
      <c r="B492" s="73"/>
      <c r="C492" s="410"/>
      <c r="D492" s="412"/>
      <c r="E492" s="369"/>
      <c r="F492" s="370"/>
      <c r="G492" s="370"/>
      <c r="H492" s="371"/>
      <c r="I492" s="379"/>
      <c r="J492" s="379"/>
      <c r="K492" s="379"/>
      <c r="L492" s="379"/>
      <c r="M492" s="379"/>
      <c r="N492" s="379"/>
      <c r="O492" s="379"/>
      <c r="P492" s="379"/>
      <c r="Q492" s="379"/>
      <c r="R492" s="379"/>
      <c r="S492" s="379"/>
      <c r="T492" s="379"/>
      <c r="U492" s="379"/>
      <c r="V492" s="379"/>
      <c r="W492" s="379"/>
      <c r="X492" s="379"/>
      <c r="Y492" s="379"/>
      <c r="Z492" s="379"/>
      <c r="AA492" s="379"/>
      <c r="AB492" s="380"/>
      <c r="AC492" s="74"/>
    </row>
    <row r="493" spans="1:66" ht="16.2" customHeight="1">
      <c r="B493" s="73"/>
      <c r="C493" s="410"/>
      <c r="D493" s="412"/>
      <c r="E493" s="369"/>
      <c r="F493" s="370"/>
      <c r="G493" s="370"/>
      <c r="H493" s="371"/>
      <c r="I493" s="379"/>
      <c r="J493" s="379"/>
      <c r="K493" s="379"/>
      <c r="L493" s="379"/>
      <c r="M493" s="379"/>
      <c r="N493" s="379"/>
      <c r="O493" s="379"/>
      <c r="P493" s="379"/>
      <c r="Q493" s="379"/>
      <c r="R493" s="379"/>
      <c r="S493" s="379"/>
      <c r="T493" s="379"/>
      <c r="U493" s="379"/>
      <c r="V493" s="379"/>
      <c r="W493" s="379"/>
      <c r="X493" s="379"/>
      <c r="Y493" s="379"/>
      <c r="Z493" s="379"/>
      <c r="AA493" s="379"/>
      <c r="AB493" s="380"/>
      <c r="AC493" s="74"/>
    </row>
    <row r="494" spans="1:66" ht="16.2" customHeight="1" thickBot="1">
      <c r="B494" s="73"/>
      <c r="C494" s="418"/>
      <c r="D494" s="419"/>
      <c r="E494" s="372"/>
      <c r="F494" s="373"/>
      <c r="G494" s="373"/>
      <c r="H494" s="374"/>
      <c r="I494" s="382"/>
      <c r="J494" s="382"/>
      <c r="K494" s="382"/>
      <c r="L494" s="382"/>
      <c r="M494" s="382"/>
      <c r="N494" s="382"/>
      <c r="O494" s="382"/>
      <c r="P494" s="382"/>
      <c r="Q494" s="382"/>
      <c r="R494" s="382"/>
      <c r="S494" s="382"/>
      <c r="T494" s="382"/>
      <c r="U494" s="382"/>
      <c r="V494" s="382"/>
      <c r="W494" s="382"/>
      <c r="X494" s="382"/>
      <c r="Y494" s="382"/>
      <c r="Z494" s="382"/>
      <c r="AA494" s="382"/>
      <c r="AB494" s="383"/>
      <c r="AC494" s="74"/>
    </row>
    <row r="495" spans="1:66" s="67" customFormat="1" ht="19.2" customHeight="1" thickBot="1">
      <c r="A495" s="63"/>
      <c r="B495" s="92"/>
      <c r="C495" s="676"/>
      <c r="D495" s="676"/>
      <c r="E495" s="676"/>
      <c r="F495" s="676"/>
      <c r="G495" s="676"/>
      <c r="H495" s="676"/>
      <c r="I495" s="676"/>
      <c r="J495" s="676"/>
      <c r="K495" s="676"/>
      <c r="L495" s="676"/>
      <c r="M495" s="676"/>
      <c r="N495" s="676"/>
      <c r="O495" s="676"/>
      <c r="P495" s="676"/>
      <c r="Q495" s="676"/>
      <c r="R495" s="676"/>
      <c r="S495" s="676"/>
      <c r="T495" s="676"/>
      <c r="U495" s="676"/>
      <c r="V495" s="676"/>
      <c r="W495" s="676"/>
      <c r="X495" s="676"/>
      <c r="Y495" s="676"/>
      <c r="Z495" s="676"/>
      <c r="AA495" s="137"/>
      <c r="AB495" s="137"/>
      <c r="AC495" s="95"/>
      <c r="AD495" s="63"/>
      <c r="AE495" s="63"/>
      <c r="AF495" s="63"/>
      <c r="AG495" s="63"/>
      <c r="AH495" s="63"/>
      <c r="AI495" s="63"/>
      <c r="AJ495" s="63"/>
      <c r="AK495" s="63"/>
      <c r="AL495" s="63"/>
      <c r="AM495" s="63"/>
      <c r="AN495" s="63"/>
      <c r="AO495" s="63"/>
      <c r="AP495" s="63"/>
      <c r="AQ495" s="63"/>
      <c r="AR495" s="63"/>
      <c r="AS495" s="63"/>
      <c r="AT495" s="63"/>
      <c r="AU495" s="63"/>
      <c r="AV495" s="63"/>
      <c r="AW495" s="63"/>
      <c r="AX495" s="63"/>
      <c r="AY495" s="63"/>
      <c r="AZ495" s="63"/>
      <c r="BA495" s="63"/>
      <c r="BB495" s="63"/>
      <c r="BC495" s="63"/>
      <c r="BD495" s="63"/>
      <c r="BE495" s="63"/>
      <c r="BF495" s="63"/>
      <c r="BG495" s="63"/>
      <c r="BH495" s="63"/>
      <c r="BI495" s="63"/>
      <c r="BJ495" s="63"/>
      <c r="BK495" s="63"/>
      <c r="BL495" s="63"/>
      <c r="BM495" s="63"/>
      <c r="BN495" s="63"/>
    </row>
    <row r="496" spans="1:66" s="67" customFormat="1" ht="15" customHeight="1" thickBot="1">
      <c r="A496" s="63"/>
      <c r="B496" s="92"/>
      <c r="C496" s="425" t="s">
        <v>174</v>
      </c>
      <c r="D496" s="427"/>
      <c r="E496" s="425" t="s">
        <v>175</v>
      </c>
      <c r="F496" s="426"/>
      <c r="G496" s="426"/>
      <c r="H496" s="426"/>
      <c r="I496" s="426"/>
      <c r="J496" s="426"/>
      <c r="K496" s="426"/>
      <c r="L496" s="426"/>
      <c r="M496" s="426"/>
      <c r="N496" s="426"/>
      <c r="O496" s="426"/>
      <c r="P496" s="426"/>
      <c r="Q496" s="426"/>
      <c r="R496" s="426"/>
      <c r="S496" s="426"/>
      <c r="T496" s="426"/>
      <c r="U496" s="426"/>
      <c r="V496" s="426"/>
      <c r="W496" s="426"/>
      <c r="X496" s="426"/>
      <c r="Y496" s="426"/>
      <c r="Z496" s="426"/>
      <c r="AA496" s="426"/>
      <c r="AB496" s="427"/>
      <c r="AC496" s="95"/>
      <c r="AD496" s="63"/>
      <c r="AE496" s="63"/>
      <c r="AF496" s="63"/>
      <c r="AG496" s="63"/>
      <c r="AH496" s="63"/>
      <c r="AI496" s="63"/>
      <c r="AJ496" s="63"/>
      <c r="AK496" s="63"/>
      <c r="AL496" s="63"/>
      <c r="AM496" s="63"/>
      <c r="AN496" s="63"/>
      <c r="AO496" s="63"/>
      <c r="AP496" s="63"/>
      <c r="AQ496" s="63"/>
      <c r="AR496" s="63"/>
      <c r="AS496" s="63"/>
      <c r="AT496" s="63"/>
      <c r="AU496" s="63"/>
      <c r="AV496" s="63"/>
      <c r="AW496" s="63"/>
      <c r="AX496" s="63"/>
      <c r="AY496" s="63"/>
      <c r="AZ496" s="63"/>
      <c r="BA496" s="63"/>
      <c r="BB496" s="63"/>
      <c r="BC496" s="63"/>
      <c r="BD496" s="63"/>
      <c r="BE496" s="63"/>
      <c r="BF496" s="63"/>
      <c r="BG496" s="63"/>
      <c r="BH496" s="63"/>
      <c r="BI496" s="63"/>
      <c r="BJ496" s="63"/>
      <c r="BK496" s="63"/>
      <c r="BL496" s="63"/>
      <c r="BM496" s="63"/>
      <c r="BN496" s="63"/>
    </row>
    <row r="497" spans="1:66" s="67" customFormat="1" ht="31.2" customHeight="1" thickBot="1">
      <c r="A497" s="63"/>
      <c r="B497" s="92"/>
      <c r="C497" s="105" t="s">
        <v>212</v>
      </c>
      <c r="D497" s="106" t="s">
        <v>177</v>
      </c>
      <c r="E497" s="674" t="str">
        <f>【実施期間中】報告シート!V7</f>
        <v/>
      </c>
      <c r="F497" s="656"/>
      <c r="G497" s="656"/>
      <c r="H497" s="656"/>
      <c r="I497" s="656"/>
      <c r="J497" s="656"/>
      <c r="K497" s="656"/>
      <c r="L497" s="656"/>
      <c r="M497" s="656"/>
      <c r="N497" s="656"/>
      <c r="O497" s="656"/>
      <c r="P497" s="656"/>
      <c r="Q497" s="656"/>
      <c r="R497" s="656"/>
      <c r="S497" s="656"/>
      <c r="T497" s="656"/>
      <c r="U497" s="656"/>
      <c r="V497" s="656"/>
      <c r="W497" s="656"/>
      <c r="X497" s="656"/>
      <c r="Y497" s="656"/>
      <c r="Z497" s="656"/>
      <c r="AA497" s="656"/>
      <c r="AB497" s="657"/>
      <c r="AC497" s="95"/>
      <c r="AD497" s="63"/>
      <c r="AE497" s="63"/>
      <c r="AF497" s="63"/>
      <c r="AG497" s="63"/>
      <c r="AH497" s="63"/>
      <c r="AI497" s="63"/>
      <c r="AJ497" s="63"/>
      <c r="AK497" s="63"/>
      <c r="AL497" s="63"/>
      <c r="AM497" s="63"/>
      <c r="AN497" s="63"/>
      <c r="AO497" s="63"/>
      <c r="AP497" s="63"/>
      <c r="AQ497" s="63"/>
      <c r="AR497" s="63"/>
      <c r="AS497" s="63"/>
      <c r="AT497" s="63"/>
      <c r="AU497" s="63"/>
      <c r="AV497" s="63"/>
      <c r="AW497" s="63"/>
      <c r="AX497" s="63"/>
      <c r="AY497" s="63"/>
      <c r="AZ497" s="63"/>
      <c r="BA497" s="63"/>
      <c r="BB497" s="63"/>
      <c r="BC497" s="63"/>
      <c r="BD497" s="63"/>
      <c r="BE497" s="63"/>
      <c r="BF497" s="63"/>
      <c r="BG497" s="63"/>
      <c r="BH497" s="63"/>
      <c r="BI497" s="63"/>
      <c r="BJ497" s="63"/>
      <c r="BK497" s="63"/>
      <c r="BL497" s="63"/>
      <c r="BM497" s="63"/>
      <c r="BN497" s="63"/>
    </row>
    <row r="498" spans="1:66" s="67" customFormat="1" ht="16.8" thickBot="1">
      <c r="A498" s="63"/>
      <c r="B498" s="92"/>
      <c r="C498" s="416" t="s">
        <v>274</v>
      </c>
      <c r="D498" s="417"/>
      <c r="E498" s="675" t="s">
        <v>305</v>
      </c>
      <c r="F498" s="675"/>
      <c r="G498" s="675"/>
      <c r="H498" s="675" t="s">
        <v>306</v>
      </c>
      <c r="I498" s="675"/>
      <c r="J498" s="675"/>
      <c r="K498" s="675" t="s">
        <v>307</v>
      </c>
      <c r="L498" s="675"/>
      <c r="M498" s="675"/>
      <c r="N498" s="675" t="s">
        <v>308</v>
      </c>
      <c r="O498" s="675"/>
      <c r="P498" s="675"/>
      <c r="Q498" s="675" t="s">
        <v>309</v>
      </c>
      <c r="R498" s="675"/>
      <c r="S498" s="675"/>
      <c r="T498" s="675" t="s">
        <v>310</v>
      </c>
      <c r="U498" s="675"/>
      <c r="V498" s="675"/>
      <c r="W498" s="675" t="s">
        <v>311</v>
      </c>
      <c r="X498" s="675"/>
      <c r="Y498" s="675"/>
      <c r="Z498" s="675" t="s">
        <v>312</v>
      </c>
      <c r="AA498" s="675"/>
      <c r="AB498" s="685"/>
      <c r="AC498" s="95"/>
      <c r="AD498" s="63"/>
      <c r="AE498" s="96" t="s">
        <v>282</v>
      </c>
      <c r="AF498" s="97" t="s">
        <v>283</v>
      </c>
      <c r="AG498" s="97" t="s">
        <v>284</v>
      </c>
      <c r="AH498" s="97" t="s">
        <v>285</v>
      </c>
      <c r="AI498" s="97" t="s">
        <v>286</v>
      </c>
      <c r="AJ498" s="97" t="s">
        <v>287</v>
      </c>
      <c r="AK498" s="97" t="s">
        <v>288</v>
      </c>
      <c r="AL498" s="98" t="s">
        <v>289</v>
      </c>
      <c r="AM498" s="210"/>
      <c r="AN498" s="97"/>
      <c r="AO498" s="82"/>
      <c r="AP498" s="98"/>
      <c r="AQ498" s="96"/>
      <c r="AR498" s="97"/>
      <c r="AS498" s="97"/>
      <c r="AT498" s="97"/>
      <c r="AU498" s="97"/>
      <c r="AV498" s="97"/>
      <c r="AW498" s="97"/>
      <c r="AX498" s="97"/>
      <c r="AY498" s="97"/>
      <c r="AZ498" s="97"/>
      <c r="BA498" s="82"/>
      <c r="BB498" s="98"/>
      <c r="BC498" s="63"/>
      <c r="BD498" s="63"/>
      <c r="BE498" s="107" t="s">
        <v>25</v>
      </c>
      <c r="BF498" s="108" t="s">
        <v>27</v>
      </c>
      <c r="BG498" s="109" t="s">
        <v>26</v>
      </c>
      <c r="BH498" s="63"/>
      <c r="BI498" s="63"/>
      <c r="BJ498" s="63"/>
      <c r="BK498" s="63"/>
      <c r="BL498" s="63"/>
      <c r="BM498" s="63"/>
      <c r="BN498" s="63"/>
    </row>
    <row r="499" spans="1:66" s="67" customFormat="1" ht="19.2" customHeight="1" thickBot="1">
      <c r="A499" s="63"/>
      <c r="B499" s="92"/>
      <c r="C499" s="410"/>
      <c r="D499" s="412"/>
      <c r="E499" s="675"/>
      <c r="F499" s="675"/>
      <c r="G499" s="675"/>
      <c r="H499" s="675"/>
      <c r="I499" s="675"/>
      <c r="J499" s="675"/>
      <c r="K499" s="675"/>
      <c r="L499" s="675"/>
      <c r="M499" s="675"/>
      <c r="N499" s="675"/>
      <c r="O499" s="675"/>
      <c r="P499" s="675"/>
      <c r="Q499" s="675"/>
      <c r="R499" s="675"/>
      <c r="S499" s="675"/>
      <c r="T499" s="675"/>
      <c r="U499" s="675"/>
      <c r="V499" s="675"/>
      <c r="W499" s="675"/>
      <c r="X499" s="675"/>
      <c r="Y499" s="675"/>
      <c r="Z499" s="675"/>
      <c r="AA499" s="675"/>
      <c r="AB499" s="685"/>
      <c r="AC499" s="95"/>
      <c r="AD499" s="63"/>
      <c r="AE499" s="99" t="s">
        <v>253</v>
      </c>
      <c r="AF499" s="100" t="s">
        <v>254</v>
      </c>
      <c r="AG499" s="100" t="s">
        <v>276</v>
      </c>
      <c r="AH499" s="100" t="s">
        <v>277</v>
      </c>
      <c r="AI499" s="100" t="s">
        <v>278</v>
      </c>
      <c r="AJ499" s="101" t="s">
        <v>258</v>
      </c>
      <c r="AK499" s="100" t="s">
        <v>280</v>
      </c>
      <c r="AL499" s="103" t="s">
        <v>281</v>
      </c>
      <c r="AM499" s="211"/>
      <c r="AN499" s="102"/>
      <c r="AO499" s="102"/>
      <c r="AP499" s="103"/>
      <c r="AQ499" s="99"/>
      <c r="AR499" s="100"/>
      <c r="AS499" s="100"/>
      <c r="AT499" s="100"/>
      <c r="AU499" s="100"/>
      <c r="AV499" s="101"/>
      <c r="AW499" s="100"/>
      <c r="AX499" s="100"/>
      <c r="AY499" s="101"/>
      <c r="AZ499" s="102"/>
      <c r="BA499" s="102"/>
      <c r="BB499" s="103"/>
      <c r="BC499" s="63"/>
      <c r="BD499" s="63"/>
      <c r="BE499" s="104" t="e">
        <f ca="1">IF(COUNTIFS(【実施期間中】報告シート!#REF!,別紙１_実施報告書!BE498,OFFSET(【実施期間中】報告シート!#REF!,,MATCH(別紙１_実施報告書!$C497,【実施期間中】報告シート!$H$5:$V$5,0)+1,3,1),1),1,0)</f>
        <v>#REF!</v>
      </c>
      <c r="BF499" s="104" t="e">
        <f ca="1">IF(COUNTIFS(【実施期間中】報告シート!#REF!,別紙１_実施報告書!BF498,OFFSET(【実施期間中】報告シート!#REF!,,MATCH(別紙１_実施報告書!$C497,【実施期間中】報告シート!$H$5:$V$5,0)+1,3,1),1),1,0)</f>
        <v>#REF!</v>
      </c>
      <c r="BG499" s="104" t="e">
        <f ca="1">IF(COUNTIFS(【実施期間中】報告シート!#REF!,別紙１_実施報告書!BG498,OFFSET(【実施期間中】報告シート!#REF!,,MATCH(別紙１_実施報告書!$C497,【実施期間中】報告シート!$H$5:$V$5,0)+1,3,1),1),1,0)</f>
        <v>#REF!</v>
      </c>
      <c r="BH499" s="63">
        <f ca="1">COUNTIFS($BE499:$BG499,1)</f>
        <v>0</v>
      </c>
      <c r="BI499" s="63"/>
      <c r="BJ499" s="63"/>
      <c r="BK499" s="63"/>
      <c r="BL499" s="63"/>
      <c r="BM499" s="63"/>
      <c r="BN499" s="63"/>
    </row>
    <row r="500" spans="1:66" s="67" customFormat="1" ht="17.7" customHeight="1" thickBot="1">
      <c r="A500" s="63"/>
      <c r="B500" s="92"/>
      <c r="C500" s="418"/>
      <c r="D500" s="419"/>
      <c r="E500" s="677"/>
      <c r="F500" s="678"/>
      <c r="G500" s="679"/>
      <c r="H500" s="680"/>
      <c r="I500" s="678"/>
      <c r="J500" s="679"/>
      <c r="K500" s="680"/>
      <c r="L500" s="678"/>
      <c r="M500" s="679"/>
      <c r="N500" s="680"/>
      <c r="O500" s="678"/>
      <c r="P500" s="679"/>
      <c r="Q500" s="680"/>
      <c r="R500" s="678"/>
      <c r="S500" s="679"/>
      <c r="T500" s="680"/>
      <c r="U500" s="678"/>
      <c r="V500" s="679"/>
      <c r="W500" s="680"/>
      <c r="X500" s="678"/>
      <c r="Y500" s="679"/>
      <c r="Z500" s="680"/>
      <c r="AA500" s="678"/>
      <c r="AB500" s="684"/>
      <c r="AC500" s="95"/>
      <c r="AD500" s="63"/>
      <c r="AE500" s="110">
        <f ca="1">IF(COUNTIFS(【実施期間中】報告シート!$E$8:$E$15,別紙１_実施報告書!AE498,OFFSET(【実施期間中】報告シート!$F$8,,MATCH(別紙１_実施報告書!$C497,【実施期間中】報告シート!$H$5:$V$5,0)+1,8,1),1),1,0)</f>
        <v>0</v>
      </c>
      <c r="AF500" s="110">
        <f ca="1">IF(COUNTIFS(【実施期間中】報告シート!$E$8:$E$15,別紙１_実施報告書!AF498,OFFSET(【実施期間中】報告シート!$F$8,,MATCH(別紙１_実施報告書!$C497,【実施期間中】報告シート!$H$5:$V$5,0)+1,8,1),1),1,0)</f>
        <v>0</v>
      </c>
      <c r="AG500" s="110">
        <f ca="1">IF(COUNTIFS(【実施期間中】報告シート!$E$8:$E$15,別紙１_実施報告書!AG498,OFFSET(【実施期間中】報告シート!$F$8,,MATCH(別紙１_実施報告書!$C497,【実施期間中】報告シート!$H$5:$V$5,0)+1,8,1),1),1,0)</f>
        <v>0</v>
      </c>
      <c r="AH500" s="110">
        <f ca="1">IF(COUNTIFS(【実施期間中】報告シート!$E$8:$E$15,別紙１_実施報告書!AH498,OFFSET(【実施期間中】報告シート!$F$8,,MATCH(別紙１_実施報告書!$C497,【実施期間中】報告シート!$H$5:$V$5,0)+1,8,1),1),1,0)</f>
        <v>0</v>
      </c>
      <c r="AI500" s="110">
        <f ca="1">IF(COUNTIFS(【実施期間中】報告シート!$E$8:$E$15,別紙１_実施報告書!AI498,OFFSET(【実施期間中】報告シート!$F$8,,MATCH(別紙１_実施報告書!$C497,【実施期間中】報告シート!$H$5:$V$5,0)+1,8,1),1),1,0)</f>
        <v>0</v>
      </c>
      <c r="AJ500" s="110">
        <f ca="1">IF(COUNTIFS(【実施期間中】報告シート!$E$8:$E$15,別紙１_実施報告書!AJ498,OFFSET(【実施期間中】報告シート!$F$8,,MATCH(別紙１_実施報告書!$C497,【実施期間中】報告シート!$H$5:$V$5,0)+1,8,1),1),1,0)</f>
        <v>0</v>
      </c>
      <c r="AK500" s="110">
        <f ca="1">IF(COUNTIFS(【実施期間中】報告シート!$E$8:$E$15,別紙１_実施報告書!AK498,OFFSET(【実施期間中】報告シート!$F$8,,MATCH(別紙１_実施報告書!$C497,【実施期間中】報告シート!$H$5:$V$5,0)+1,8,1),1),1,0)</f>
        <v>0</v>
      </c>
      <c r="AL500" s="110">
        <f ca="1">IF(COUNTIFS(【実施期間中】報告シート!$E$8:$E$15,別紙１_実施報告書!AL498,OFFSET(【実施期間中】報告シート!$F$8,,MATCH(別紙１_実施報告書!$C497,【実施期間中】報告シート!$H$5:$V$5,0)+1,8,1),1),1,0)</f>
        <v>0</v>
      </c>
      <c r="AM500" s="110" t="e">
        <f ca="1">IF(COUNTIFS(【実施期間中】報告シート!$E$8:$E$15,別紙１_実施報告書!AM498,OFFSET(【実施期間中】報告シート!$F$8,,MATCH(別紙１_実施報告書!$C497,【実施期間中】報告シート!$H$5:$V$5,0)+1,13,1),1),1,0)</f>
        <v>#VALUE!</v>
      </c>
      <c r="AN500" s="110" t="e">
        <f ca="1">IF(COUNTIFS(【実施期間中】報告シート!$E$8:$E$15,別紙１_実施報告書!AN498,OFFSET(【実施期間中】報告シート!$F$8,,MATCH(別紙１_実施報告書!$C497,【実施期間中】報告シート!$H$5:$V$5,0)+1,13,1),1),1,0)</f>
        <v>#VALUE!</v>
      </c>
      <c r="AO500" s="110" t="e">
        <f ca="1">IF(COUNTIFS(【実施期間中】報告シート!$E$8:$E$15,別紙１_実施報告書!AO498,OFFSET(【実施期間中】報告シート!$F$8,,MATCH(別紙１_実施報告書!$C497,【実施期間中】報告シート!$H$5:$V$5,0)+1,13,1),1),1,0)</f>
        <v>#VALUE!</v>
      </c>
      <c r="AP500" s="110" t="e">
        <f ca="1">IF(COUNTIFS(【実施期間中】報告シート!$E$8:$E$15,別紙１_実施報告書!AP498,OFFSET(【実施期間中】報告シート!$F$8,,MATCH(別紙１_実施報告書!$C497,【実施期間中】報告シート!$H$5:$V$5,0)+1,13,1),1),1,0)</f>
        <v>#VALUE!</v>
      </c>
      <c r="AQ500" s="110" t="e">
        <f ca="1">IF(COUNTIFS(【実施期間中】報告シート!$E$8:$E$15,別紙１_実施報告書!AQ498,OFFSET(【実施期間中】報告シート!$F$8,,MATCH(別紙１_実施報告書!$C497,【実施期間中】報告シート!$H$5:$V$5,0)+1,13,1),1),1,0)</f>
        <v>#VALUE!</v>
      </c>
      <c r="AR500" s="110" t="e">
        <f ca="1">IF(COUNTIFS(【実施期間中】報告シート!$E$8:$E$15,別紙１_実施報告書!AR498,OFFSET(【実施期間中】報告シート!$F$8,,MATCH(別紙１_実施報告書!$C497,【実施期間中】報告シート!$H$5:$V$5,0)+1,13,1),1),1,0)</f>
        <v>#VALUE!</v>
      </c>
      <c r="AS500" s="110" t="e">
        <f ca="1">IF(COUNTIFS(【実施期間中】報告シート!$E$8:$E$15,別紙１_実施報告書!AS498,OFFSET(【実施期間中】報告シート!$F$8,,MATCH(別紙１_実施報告書!$C497,【実施期間中】報告シート!$H$5:$V$5,0)+1,13,1),1),1,0)</f>
        <v>#VALUE!</v>
      </c>
      <c r="AT500" s="110" t="e">
        <f ca="1">IF(COUNTIFS(【実施期間中】報告シート!$E$8:$E$15,別紙１_実施報告書!AT498,OFFSET(【実施期間中】報告シート!$F$8,,MATCH(別紙１_実施報告書!$C497,【実施期間中】報告シート!$H$5:$V$5,0)+1,13,1),1),1,0)</f>
        <v>#VALUE!</v>
      </c>
      <c r="AU500" s="110" t="e">
        <f ca="1">IF(COUNTIFS(【実施期間中】報告シート!$E$8:$E$15,別紙１_実施報告書!AU498,OFFSET(【実施期間中】報告シート!$F$8,,MATCH(別紙１_実施報告書!$C497,【実施期間中】報告シート!$H$5:$V$5,0)+1,13,1),1),1,0)</f>
        <v>#VALUE!</v>
      </c>
      <c r="AV500" s="110" t="e">
        <f ca="1">IF(COUNTIFS(【実施期間中】報告シート!$E$8:$E$15,別紙１_実施報告書!AV498,OFFSET(【実施期間中】報告シート!$F$8,,MATCH(別紙１_実施報告書!$C497,【実施期間中】報告シート!$H$5:$V$5,0)+1,13,1),1),1,0)</f>
        <v>#VALUE!</v>
      </c>
      <c r="AW500" s="110" t="e">
        <f ca="1">IF(COUNTIFS(【実施期間中】報告シート!$E$8:$E$15,別紙１_実施報告書!AW498,OFFSET(【実施期間中】報告シート!$F$8,,MATCH(別紙１_実施報告書!$C497,【実施期間中】報告シート!$H$5:$V$5,0)+1,13,1),1),1,0)</f>
        <v>#VALUE!</v>
      </c>
      <c r="AX500" s="110" t="e">
        <f ca="1">IF(COUNTIFS(【実施期間中】報告シート!$E$8:$E$15,別紙１_実施報告書!AX498,OFFSET(【実施期間中】報告シート!$F$8,,MATCH(別紙１_実施報告書!$C497,【実施期間中】報告シート!$H$5:$V$5,0)+1,13,1),1),1,0)</f>
        <v>#VALUE!</v>
      </c>
      <c r="AY500" s="110" t="e">
        <f ca="1">IF(COUNTIFS(【実施期間中】報告シート!$E$8:$E$15,別紙１_実施報告書!AY498,OFFSET(【実施期間中】報告シート!$F$8,,MATCH(別紙１_実施報告書!$C497,【実施期間中】報告シート!$H$5:$V$5,0)+1,13,1),1),1,0)</f>
        <v>#VALUE!</v>
      </c>
      <c r="AZ500" s="110" t="e">
        <f ca="1">IF(COUNTIFS(【実施期間中】報告シート!$E$8:$E$15,別紙１_実施報告書!AZ498,OFFSET(【実施期間中】報告シート!$F$8,,MATCH(別紙１_実施報告書!$C497,【実施期間中】報告シート!$H$5:$V$5,0)+1,13,1),1),1,0)</f>
        <v>#VALUE!</v>
      </c>
      <c r="BA500" s="110" t="e">
        <f ca="1">IF(COUNTIFS(【実施期間中】報告シート!$E$8:$E$15,別紙１_実施報告書!BA498,OFFSET(【実施期間中】報告シート!$F$8,,MATCH(別紙１_実施報告書!$C497,【実施期間中】報告シート!$H$5:$V$5,0)+1,13,1),1),1,0)</f>
        <v>#VALUE!</v>
      </c>
      <c r="BB500" s="110" t="e">
        <f ca="1">IF(COUNTIFS(【実施期間中】報告シート!$E$8:$E$15,別紙１_実施報告書!BB498,OFFSET(【実施期間中】報告シート!$F$8,,MATCH(別紙１_実施報告書!$C497,【実施期間中】報告シート!$H$5:$V$5,0)+1,13,1),1),1,0)</f>
        <v>#VALUE!</v>
      </c>
      <c r="BC500" s="67">
        <f ca="1">COUNTIFS($AE500:$BB500,1)</f>
        <v>0</v>
      </c>
      <c r="BD500" s="63"/>
      <c r="BE500" s="63"/>
      <c r="BF500" s="63"/>
      <c r="BG500" s="63"/>
      <c r="BH500" s="63"/>
      <c r="BI500" s="63"/>
      <c r="BJ500" s="63"/>
      <c r="BK500" s="63"/>
      <c r="BL500" s="63"/>
      <c r="BM500" s="63"/>
      <c r="BN500" s="63"/>
    </row>
    <row r="501" spans="1:66" s="67" customFormat="1" ht="16.8" thickBot="1">
      <c r="A501" s="63"/>
      <c r="B501" s="92"/>
      <c r="C501" s="416" t="s">
        <v>178</v>
      </c>
      <c r="D501" s="417"/>
      <c r="E501" s="693" t="str">
        <f>【実施期間中】報告シート!V16</f>
        <v/>
      </c>
      <c r="F501" s="690"/>
      <c r="G501" s="690"/>
      <c r="H501" s="690"/>
      <c r="I501" s="690"/>
      <c r="J501" s="690"/>
      <c r="K501" s="690"/>
      <c r="L501" s="690"/>
      <c r="M501" s="690"/>
      <c r="N501" s="690"/>
      <c r="O501" s="689" t="s">
        <v>14</v>
      </c>
      <c r="P501" s="689"/>
      <c r="Q501" s="689"/>
      <c r="R501" s="689"/>
      <c r="S501" s="690" t="str">
        <f>【実施期間中】報告シート!V18</f>
        <v/>
      </c>
      <c r="T501" s="690"/>
      <c r="U501" s="690"/>
      <c r="V501" s="690"/>
      <c r="W501" s="690"/>
      <c r="X501" s="690"/>
      <c r="Y501" s="690"/>
      <c r="Z501" s="690"/>
      <c r="AA501" s="690"/>
      <c r="AB501" s="691"/>
      <c r="AC501" s="95"/>
      <c r="AD501" s="63"/>
      <c r="AE501" s="63"/>
      <c r="AF501" s="63"/>
      <c r="AG501" s="63"/>
      <c r="AH501" s="63"/>
      <c r="AI501" s="63"/>
      <c r="AJ501" s="63"/>
      <c r="AK501" s="63"/>
      <c r="AL501" s="63"/>
      <c r="AM501" s="63"/>
      <c r="AN501" s="63"/>
      <c r="AO501" s="63"/>
      <c r="AP501" s="63"/>
      <c r="AQ501" s="63"/>
      <c r="AR501" s="63"/>
      <c r="AS501" s="63"/>
      <c r="AT501" s="63"/>
      <c r="AU501" s="63"/>
      <c r="AV501" s="63"/>
      <c r="AW501" s="63"/>
      <c r="AX501" s="63"/>
      <c r="AY501" s="63"/>
      <c r="AZ501" s="63"/>
      <c r="BA501" s="63"/>
      <c r="BB501" s="63"/>
      <c r="BC501" s="63"/>
      <c r="BD501" s="63"/>
      <c r="BE501" s="63"/>
      <c r="BF501" s="63"/>
      <c r="BG501" s="63"/>
      <c r="BH501" s="63"/>
      <c r="BI501" s="63"/>
      <c r="BJ501" s="63"/>
      <c r="BK501" s="63"/>
      <c r="BL501" s="63"/>
      <c r="BM501" s="63"/>
      <c r="BN501" s="63"/>
    </row>
    <row r="502" spans="1:66" s="67" customFormat="1" ht="45" customHeight="1" thickBot="1">
      <c r="A502" s="63"/>
      <c r="B502" s="92"/>
      <c r="C502" s="405" t="s">
        <v>406</v>
      </c>
      <c r="D502" s="406"/>
      <c r="E502" s="686" t="str">
        <f>【実施期間中】報告シート!V19</f>
        <v/>
      </c>
      <c r="F502" s="687"/>
      <c r="G502" s="687"/>
      <c r="H502" s="687"/>
      <c r="I502" s="687"/>
      <c r="J502" s="687"/>
      <c r="K502" s="687"/>
      <c r="L502" s="687"/>
      <c r="M502" s="687"/>
      <c r="N502" s="687"/>
      <c r="O502" s="687"/>
      <c r="P502" s="687"/>
      <c r="Q502" s="687"/>
      <c r="R502" s="687"/>
      <c r="S502" s="687"/>
      <c r="T502" s="687"/>
      <c r="U502" s="687"/>
      <c r="V502" s="687"/>
      <c r="W502" s="687"/>
      <c r="X502" s="687"/>
      <c r="Y502" s="687"/>
      <c r="Z502" s="687"/>
      <c r="AA502" s="687"/>
      <c r="AB502" s="688"/>
      <c r="AC502" s="95"/>
      <c r="AD502" s="63"/>
      <c r="AE502" s="63"/>
      <c r="AF502" s="63"/>
      <c r="AG502" s="63"/>
      <c r="AH502" s="63"/>
      <c r="AI502" s="63"/>
      <c r="AJ502" s="63"/>
      <c r="AK502" s="63"/>
      <c r="AL502" s="63"/>
      <c r="AM502" s="63"/>
      <c r="AN502" s="63"/>
      <c r="AO502" s="63"/>
      <c r="AP502" s="63"/>
      <c r="AQ502" s="63"/>
      <c r="AR502" s="63"/>
      <c r="AS502" s="63"/>
      <c r="AT502" s="63"/>
      <c r="AU502" s="63"/>
      <c r="AV502" s="63"/>
      <c r="AW502" s="63"/>
      <c r="AX502" s="63"/>
      <c r="AY502" s="63"/>
      <c r="AZ502" s="63"/>
      <c r="BA502" s="63"/>
      <c r="BB502" s="63"/>
      <c r="BC502" s="63"/>
      <c r="BD502" s="63"/>
      <c r="BE502" s="63"/>
      <c r="BF502" s="63"/>
      <c r="BG502" s="63"/>
      <c r="BH502" s="63"/>
      <c r="BI502" s="63"/>
      <c r="BJ502" s="63"/>
      <c r="BK502" s="63"/>
      <c r="BL502" s="63"/>
      <c r="BM502" s="63"/>
      <c r="BN502" s="63"/>
    </row>
    <row r="503" spans="1:66" s="67" customFormat="1" ht="90" customHeight="1" thickBot="1">
      <c r="A503" s="63"/>
      <c r="B503" s="92"/>
      <c r="C503" s="405" t="s">
        <v>179</v>
      </c>
      <c r="D503" s="406"/>
      <c r="E503" s="345" t="str">
        <f>【実施期間中】報告シート!V20</f>
        <v/>
      </c>
      <c r="F503" s="346"/>
      <c r="G503" s="346"/>
      <c r="H503" s="346"/>
      <c r="I503" s="346"/>
      <c r="J503" s="346"/>
      <c r="K503" s="346"/>
      <c r="L503" s="346"/>
      <c r="M503" s="346"/>
      <c r="N503" s="346"/>
      <c r="O503" s="346"/>
      <c r="P503" s="346"/>
      <c r="Q503" s="346"/>
      <c r="R503" s="346"/>
      <c r="S503" s="346"/>
      <c r="T503" s="346"/>
      <c r="U503" s="346"/>
      <c r="V503" s="346"/>
      <c r="W503" s="346"/>
      <c r="X503" s="346"/>
      <c r="Y503" s="346"/>
      <c r="Z503" s="346"/>
      <c r="AA503" s="346"/>
      <c r="AB503" s="347"/>
      <c r="AC503" s="95"/>
      <c r="AD503" s="63"/>
      <c r="AE503" s="63"/>
      <c r="AF503" s="63"/>
      <c r="AG503" s="63"/>
      <c r="AH503" s="63"/>
      <c r="AI503" s="63"/>
      <c r="AJ503" s="63"/>
      <c r="AK503" s="63"/>
      <c r="AL503" s="63"/>
      <c r="AM503" s="63"/>
      <c r="AN503" s="63"/>
      <c r="AO503" s="63"/>
      <c r="AP503" s="63"/>
      <c r="AQ503" s="63"/>
      <c r="AR503" s="63"/>
      <c r="AS503" s="63"/>
      <c r="AT503" s="63"/>
      <c r="AU503" s="63"/>
      <c r="AV503" s="63"/>
      <c r="AW503" s="63"/>
      <c r="AX503" s="63"/>
      <c r="AY503" s="63"/>
      <c r="AZ503" s="63"/>
      <c r="BA503" s="63"/>
      <c r="BB503" s="63"/>
      <c r="BC503" s="63"/>
      <c r="BD503" s="63"/>
      <c r="BE503" s="63"/>
      <c r="BF503" s="63"/>
      <c r="BG503" s="63"/>
      <c r="BH503" s="63"/>
      <c r="BI503" s="63"/>
      <c r="BJ503" s="63"/>
      <c r="BK503" s="63"/>
      <c r="BL503" s="63"/>
      <c r="BM503" s="63"/>
      <c r="BN503" s="63"/>
    </row>
    <row r="504" spans="1:66" ht="40.049999999999997" customHeight="1" thickBot="1">
      <c r="B504" s="73"/>
      <c r="C504" s="413" t="s">
        <v>414</v>
      </c>
      <c r="D504" s="291" t="s">
        <v>401</v>
      </c>
      <c r="E504" s="345" t="str">
        <f>【実施期間中】報告シート!V21</f>
        <v/>
      </c>
      <c r="F504" s="346"/>
      <c r="G504" s="346"/>
      <c r="H504" s="346"/>
      <c r="I504" s="346"/>
      <c r="J504" s="346"/>
      <c r="K504" s="346"/>
      <c r="L504" s="346"/>
      <c r="M504" s="346"/>
      <c r="N504" s="346"/>
      <c r="O504" s="346"/>
      <c r="P504" s="346"/>
      <c r="Q504" s="346"/>
      <c r="R504" s="346"/>
      <c r="S504" s="346"/>
      <c r="T504" s="346"/>
      <c r="U504" s="346"/>
      <c r="V504" s="346"/>
      <c r="W504" s="346"/>
      <c r="X504" s="346"/>
      <c r="Y504" s="346"/>
      <c r="Z504" s="346"/>
      <c r="AA504" s="346"/>
      <c r="AB504" s="347"/>
      <c r="AC504" s="74"/>
    </row>
    <row r="505" spans="1:66" ht="72" customHeight="1" thickBot="1">
      <c r="B505" s="73"/>
      <c r="C505" s="414"/>
      <c r="D505" s="292" t="s">
        <v>402</v>
      </c>
      <c r="E505" s="345" t="str">
        <f>【実施期間中】報告シート!V22</f>
        <v/>
      </c>
      <c r="F505" s="346"/>
      <c r="G505" s="346"/>
      <c r="H505" s="346"/>
      <c r="I505" s="346"/>
      <c r="J505" s="346"/>
      <c r="K505" s="346"/>
      <c r="L505" s="346"/>
      <c r="M505" s="346"/>
      <c r="N505" s="346"/>
      <c r="O505" s="346"/>
      <c r="P505" s="346"/>
      <c r="Q505" s="346"/>
      <c r="R505" s="346"/>
      <c r="S505" s="346"/>
      <c r="T505" s="346"/>
      <c r="U505" s="346"/>
      <c r="V505" s="346"/>
      <c r="W505" s="346"/>
      <c r="X505" s="346"/>
      <c r="Y505" s="346"/>
      <c r="Z505" s="346"/>
      <c r="AA505" s="346"/>
      <c r="AB505" s="347"/>
      <c r="AC505" s="74"/>
    </row>
    <row r="506" spans="1:66" s="67" customFormat="1" ht="45" customHeight="1">
      <c r="A506" s="63"/>
      <c r="B506" s="92"/>
      <c r="C506" s="416" t="s">
        <v>211</v>
      </c>
      <c r="D506" s="417"/>
      <c r="E506" s="668">
        <f>【実施期間中】報告シート!V27</f>
        <v>0</v>
      </c>
      <c r="F506" s="669"/>
      <c r="G506" s="669"/>
      <c r="H506" s="669"/>
      <c r="I506" s="669"/>
      <c r="J506" s="669"/>
      <c r="K506" s="669"/>
      <c r="L506" s="669"/>
      <c r="M506" s="669"/>
      <c r="N506" s="669"/>
      <c r="O506" s="669"/>
      <c r="P506" s="669"/>
      <c r="Q506" s="669"/>
      <c r="R506" s="669"/>
      <c r="S506" s="669"/>
      <c r="T506" s="669"/>
      <c r="U506" s="669"/>
      <c r="V506" s="669"/>
      <c r="W506" s="669"/>
      <c r="X506" s="669"/>
      <c r="Y506" s="669"/>
      <c r="Z506" s="669"/>
      <c r="AA506" s="669"/>
      <c r="AB506" s="670"/>
      <c r="AC506" s="95"/>
      <c r="AD506" s="63"/>
      <c r="AE506" s="63"/>
      <c r="AF506" s="63"/>
      <c r="AG506" s="63"/>
      <c r="AH506" s="63"/>
      <c r="AI506" s="63"/>
      <c r="AJ506" s="63"/>
      <c r="AK506" s="63"/>
      <c r="AL506" s="63"/>
      <c r="AM506" s="63"/>
      <c r="AN506" s="63"/>
      <c r="AO506" s="63"/>
      <c r="AP506" s="63"/>
      <c r="AQ506" s="63"/>
      <c r="AR506" s="63"/>
      <c r="AS506" s="63"/>
      <c r="AT506" s="63"/>
      <c r="AU506" s="63"/>
      <c r="AV506" s="63"/>
      <c r="AW506" s="63"/>
      <c r="AX506" s="63"/>
      <c r="AY506" s="63"/>
      <c r="AZ506" s="63"/>
      <c r="BA506" s="63"/>
      <c r="BB506" s="63"/>
      <c r="BC506" s="63"/>
      <c r="BD506" s="63"/>
      <c r="BE506" s="63"/>
      <c r="BF506" s="63"/>
      <c r="BG506" s="63"/>
      <c r="BH506" s="63"/>
      <c r="BI506" s="63"/>
      <c r="BJ506" s="63"/>
      <c r="BK506" s="63"/>
      <c r="BL506" s="63"/>
      <c r="BM506" s="63"/>
      <c r="BN506" s="63"/>
    </row>
    <row r="507" spans="1:66" s="67" customFormat="1" ht="45" customHeight="1" thickBot="1">
      <c r="A507" s="63"/>
      <c r="B507" s="92"/>
      <c r="C507" s="418"/>
      <c r="D507" s="419"/>
      <c r="E507" s="671"/>
      <c r="F507" s="672"/>
      <c r="G507" s="672"/>
      <c r="H507" s="672"/>
      <c r="I507" s="672"/>
      <c r="J507" s="672"/>
      <c r="K507" s="672"/>
      <c r="L507" s="672"/>
      <c r="M507" s="672"/>
      <c r="N507" s="672"/>
      <c r="O507" s="672"/>
      <c r="P507" s="672"/>
      <c r="Q507" s="672"/>
      <c r="R507" s="672"/>
      <c r="S507" s="672"/>
      <c r="T507" s="672"/>
      <c r="U507" s="672"/>
      <c r="V507" s="672"/>
      <c r="W507" s="672"/>
      <c r="X507" s="672"/>
      <c r="Y507" s="672"/>
      <c r="Z507" s="672"/>
      <c r="AA507" s="672"/>
      <c r="AB507" s="673"/>
      <c r="AC507" s="95"/>
      <c r="AD507" s="63"/>
      <c r="AE507" s="63"/>
      <c r="AF507" s="63"/>
      <c r="AG507" s="63"/>
      <c r="AH507" s="63"/>
      <c r="AI507" s="63"/>
      <c r="AJ507" s="63"/>
      <c r="AK507" s="63"/>
      <c r="AL507" s="63"/>
      <c r="AM507" s="63"/>
      <c r="AN507" s="63"/>
      <c r="AO507" s="63"/>
      <c r="AP507" s="63"/>
      <c r="AQ507" s="63"/>
      <c r="AR507" s="63"/>
      <c r="AS507" s="63"/>
      <c r="AT507" s="63"/>
      <c r="AU507" s="63"/>
      <c r="AV507" s="63"/>
      <c r="AW507" s="63"/>
      <c r="AX507" s="63"/>
      <c r="AY507" s="63"/>
      <c r="AZ507" s="63"/>
      <c r="BA507" s="63"/>
      <c r="BB507" s="63"/>
      <c r="BC507" s="63"/>
      <c r="BD507" s="63"/>
      <c r="BE507" s="63"/>
      <c r="BF507" s="63"/>
      <c r="BG507" s="63"/>
      <c r="BH507" s="63"/>
      <c r="BI507" s="63"/>
      <c r="BJ507" s="63"/>
      <c r="BK507" s="63"/>
      <c r="BL507" s="63"/>
      <c r="BM507" s="63"/>
      <c r="BN507" s="63"/>
    </row>
    <row r="508" spans="1:66" ht="31.35" customHeight="1" thickBot="1">
      <c r="B508" s="73"/>
      <c r="C508" s="651" t="s">
        <v>403</v>
      </c>
      <c r="D508" s="652"/>
      <c r="E508" s="674" t="str">
        <f>【実施期間中】報告シート!V23</f>
        <v/>
      </c>
      <c r="F508" s="656"/>
      <c r="G508" s="656"/>
      <c r="H508" s="656"/>
      <c r="I508" s="656"/>
      <c r="J508" s="656"/>
      <c r="K508" s="656"/>
      <c r="L508" s="656"/>
      <c r="M508" s="656"/>
      <c r="N508" s="656"/>
      <c r="O508" s="656"/>
      <c r="P508" s="656"/>
      <c r="Q508" s="656"/>
      <c r="R508" s="656"/>
      <c r="S508" s="656"/>
      <c r="T508" s="656"/>
      <c r="U508" s="656"/>
      <c r="V508" s="656"/>
      <c r="W508" s="656"/>
      <c r="X508" s="656"/>
      <c r="Y508" s="656"/>
      <c r="Z508" s="656"/>
      <c r="AA508" s="656"/>
      <c r="AB508" s="657"/>
      <c r="AC508" s="74"/>
    </row>
    <row r="509" spans="1:66" ht="31.35" customHeight="1" thickBot="1">
      <c r="B509" s="73"/>
      <c r="C509" s="405" t="s">
        <v>419</v>
      </c>
      <c r="D509" s="406"/>
      <c r="E509" s="674">
        <f>【実施期間中】報告シート!V24</f>
        <v>0</v>
      </c>
      <c r="F509" s="656"/>
      <c r="G509" s="656"/>
      <c r="H509" s="656"/>
      <c r="I509" s="656"/>
      <c r="J509" s="656"/>
      <c r="K509" s="656"/>
      <c r="L509" s="656"/>
      <c r="M509" s="656"/>
      <c r="N509" s="656"/>
      <c r="O509" s="656"/>
      <c r="P509" s="656"/>
      <c r="Q509" s="656"/>
      <c r="R509" s="656"/>
      <c r="S509" s="656"/>
      <c r="T509" s="656"/>
      <c r="U509" s="656"/>
      <c r="V509" s="656"/>
      <c r="W509" s="656"/>
      <c r="X509" s="656"/>
      <c r="Y509" s="656"/>
      <c r="Z509" s="656"/>
      <c r="AA509" s="656"/>
      <c r="AB509" s="657"/>
      <c r="AC509" s="74"/>
    </row>
    <row r="510" spans="1:66" ht="14.7" customHeight="1">
      <c r="B510" s="73"/>
      <c r="C510" s="416" t="s">
        <v>314</v>
      </c>
      <c r="D510" s="417"/>
      <c r="E510" s="658" t="s">
        <v>313</v>
      </c>
      <c r="F510" s="659"/>
      <c r="G510" s="659" t="s">
        <v>161</v>
      </c>
      <c r="H510" s="659"/>
      <c r="I510" s="396" t="s">
        <v>180</v>
      </c>
      <c r="J510" s="397"/>
      <c r="K510" s="662" t="str">
        <f>【実施期間中】報告シート!V28</f>
        <v/>
      </c>
      <c r="L510" s="662"/>
      <c r="M510" s="662"/>
      <c r="N510" s="184"/>
      <c r="O510" s="184"/>
      <c r="P510" s="183"/>
      <c r="Q510" s="183"/>
      <c r="R510" s="185"/>
      <c r="S510" s="185"/>
      <c r="T510" s="186"/>
      <c r="U510" s="187"/>
      <c r="V510" s="188"/>
      <c r="W510" s="188"/>
      <c r="X510" s="188"/>
      <c r="Y510" s="188"/>
      <c r="Z510" s="188"/>
      <c r="AA510" s="188"/>
      <c r="AB510" s="112"/>
      <c r="AC510" s="74"/>
    </row>
    <row r="511" spans="1:66" ht="14.7" customHeight="1" thickBot="1">
      <c r="B511" s="73"/>
      <c r="C511" s="410"/>
      <c r="D511" s="412"/>
      <c r="E511" s="660"/>
      <c r="F511" s="661"/>
      <c r="G511" s="663" t="s">
        <v>295</v>
      </c>
      <c r="H511" s="663"/>
      <c r="I511" s="664" t="s">
        <v>180</v>
      </c>
      <c r="J511" s="665"/>
      <c r="K511" s="666" t="str">
        <f>【実施期間中】報告シート!V29</f>
        <v/>
      </c>
      <c r="L511" s="666"/>
      <c r="M511" s="666"/>
      <c r="N511" s="212"/>
      <c r="O511" s="212"/>
      <c r="P511" s="212"/>
      <c r="Q511" s="212"/>
      <c r="R511" s="212"/>
      <c r="S511" s="212"/>
      <c r="T511" s="212"/>
      <c r="U511" s="212"/>
      <c r="V511" s="212"/>
      <c r="W511" s="212"/>
      <c r="X511" s="212"/>
      <c r="Y511" s="212"/>
      <c r="Z511" s="212"/>
      <c r="AA511" s="212"/>
      <c r="AB511" s="213"/>
      <c r="AC511" s="74"/>
    </row>
    <row r="512" spans="1:66" ht="64.95" customHeight="1" thickBot="1">
      <c r="B512" s="73"/>
      <c r="C512" s="410"/>
      <c r="D512" s="412"/>
      <c r="E512" s="358" t="s">
        <v>315</v>
      </c>
      <c r="F512" s="359"/>
      <c r="G512" s="359"/>
      <c r="H512" s="360"/>
      <c r="I512" s="667" t="str">
        <f>【実施期間中】報告シート!V31</f>
        <v/>
      </c>
      <c r="J512" s="376"/>
      <c r="K512" s="376"/>
      <c r="L512" s="376"/>
      <c r="M512" s="376"/>
      <c r="N512" s="376"/>
      <c r="O512" s="376"/>
      <c r="P512" s="376"/>
      <c r="Q512" s="376"/>
      <c r="R512" s="376"/>
      <c r="S512" s="376"/>
      <c r="T512" s="376"/>
      <c r="U512" s="376"/>
      <c r="V512" s="376"/>
      <c r="W512" s="376"/>
      <c r="X512" s="376"/>
      <c r="Y512" s="376"/>
      <c r="Z512" s="376"/>
      <c r="AA512" s="376"/>
      <c r="AB512" s="377"/>
      <c r="AC512" s="74"/>
    </row>
    <row r="513" spans="2:29" ht="14.7" customHeight="1">
      <c r="B513" s="73"/>
      <c r="C513" s="410"/>
      <c r="D513" s="412"/>
      <c r="E513" s="658" t="s">
        <v>316</v>
      </c>
      <c r="F513" s="659"/>
      <c r="G513" s="659" t="s">
        <v>161</v>
      </c>
      <c r="H513" s="659"/>
      <c r="I513" s="396" t="s">
        <v>180</v>
      </c>
      <c r="J513" s="397"/>
      <c r="K513" s="662">
        <f>【実施期間中】報告シート!V32</f>
        <v>0</v>
      </c>
      <c r="L513" s="662"/>
      <c r="M513" s="662"/>
      <c r="N513" s="214"/>
      <c r="O513" s="214"/>
      <c r="P513" s="214"/>
      <c r="Q513" s="214"/>
      <c r="R513" s="214"/>
      <c r="S513" s="214"/>
      <c r="T513" s="214"/>
      <c r="U513" s="214"/>
      <c r="V513" s="214"/>
      <c r="W513" s="214"/>
      <c r="X513" s="214"/>
      <c r="Y513" s="214"/>
      <c r="Z513" s="214"/>
      <c r="AA513" s="214"/>
      <c r="AB513" s="215"/>
      <c r="AC513" s="74"/>
    </row>
    <row r="514" spans="2:29" ht="14.7" customHeight="1" thickBot="1">
      <c r="B514" s="73"/>
      <c r="C514" s="410"/>
      <c r="D514" s="412"/>
      <c r="E514" s="660"/>
      <c r="F514" s="661"/>
      <c r="G514" s="663" t="s">
        <v>295</v>
      </c>
      <c r="H514" s="663"/>
      <c r="I514" s="664" t="s">
        <v>180</v>
      </c>
      <c r="J514" s="665"/>
      <c r="K514" s="666">
        <f>【実施期間中】報告シート!V33</f>
        <v>0</v>
      </c>
      <c r="L514" s="666"/>
      <c r="M514" s="666"/>
      <c r="N514" s="216"/>
      <c r="O514" s="216"/>
      <c r="P514" s="216"/>
      <c r="Q514" s="216"/>
      <c r="R514" s="216"/>
      <c r="S514" s="216"/>
      <c r="T514" s="216"/>
      <c r="U514" s="216"/>
      <c r="V514" s="216"/>
      <c r="W514" s="216"/>
      <c r="X514" s="216"/>
      <c r="Y514" s="216"/>
      <c r="Z514" s="216"/>
      <c r="AA514" s="216"/>
      <c r="AB514" s="217"/>
      <c r="AC514" s="74"/>
    </row>
    <row r="515" spans="2:29" ht="64.95" customHeight="1" thickBot="1">
      <c r="B515" s="73"/>
      <c r="C515" s="410"/>
      <c r="D515" s="412"/>
      <c r="E515" s="358" t="s">
        <v>145</v>
      </c>
      <c r="F515" s="359"/>
      <c r="G515" s="359"/>
      <c r="H515" s="359"/>
      <c r="I515" s="655">
        <f>【実施期間中】報告シート!V34</f>
        <v>0</v>
      </c>
      <c r="J515" s="656"/>
      <c r="K515" s="656"/>
      <c r="L515" s="656"/>
      <c r="M515" s="656"/>
      <c r="N515" s="656"/>
      <c r="O515" s="656"/>
      <c r="P515" s="656"/>
      <c r="Q515" s="656"/>
      <c r="R515" s="656"/>
      <c r="S515" s="656"/>
      <c r="T515" s="656"/>
      <c r="U515" s="656"/>
      <c r="V515" s="656"/>
      <c r="W515" s="656"/>
      <c r="X515" s="656"/>
      <c r="Y515" s="656"/>
      <c r="Z515" s="656"/>
      <c r="AA515" s="656"/>
      <c r="AB515" s="657"/>
      <c r="AC515" s="74"/>
    </row>
    <row r="516" spans="2:29" ht="64.95" customHeight="1" thickBot="1">
      <c r="B516" s="73"/>
      <c r="C516" s="418"/>
      <c r="D516" s="419"/>
      <c r="E516" s="358" t="s">
        <v>315</v>
      </c>
      <c r="F516" s="359"/>
      <c r="G516" s="359"/>
      <c r="H516" s="360"/>
      <c r="I516" s="681">
        <f>【実施期間中】報告シート!V35</f>
        <v>0</v>
      </c>
      <c r="J516" s="682"/>
      <c r="K516" s="682"/>
      <c r="L516" s="682"/>
      <c r="M516" s="682"/>
      <c r="N516" s="682"/>
      <c r="O516" s="682"/>
      <c r="P516" s="682"/>
      <c r="Q516" s="682"/>
      <c r="R516" s="682"/>
      <c r="S516" s="682"/>
      <c r="T516" s="682"/>
      <c r="U516" s="682"/>
      <c r="V516" s="682"/>
      <c r="W516" s="682"/>
      <c r="X516" s="682"/>
      <c r="Y516" s="682"/>
      <c r="Z516" s="682"/>
      <c r="AA516" s="682"/>
      <c r="AB516" s="683"/>
      <c r="AC516" s="74"/>
    </row>
    <row r="517" spans="2:29" ht="15" customHeight="1" thickBot="1">
      <c r="B517" s="73"/>
      <c r="C517" s="416" t="s">
        <v>292</v>
      </c>
      <c r="D517" s="417"/>
      <c r="E517" s="441" t="s">
        <v>313</v>
      </c>
      <c r="F517" s="441"/>
      <c r="G517" s="441"/>
      <c r="H517" s="654"/>
      <c r="I517" s="365">
        <f>別紙１_実施計画書!I387</f>
        <v>0</v>
      </c>
      <c r="J517" s="365"/>
      <c r="K517" s="365"/>
      <c r="L517" s="365"/>
      <c r="M517" s="365"/>
      <c r="N517" s="365"/>
      <c r="O517" s="76" t="s">
        <v>144</v>
      </c>
      <c r="P517" s="76"/>
      <c r="Q517" s="77"/>
      <c r="R517" s="88"/>
      <c r="S517" s="88"/>
      <c r="T517" s="88"/>
      <c r="U517" s="88"/>
      <c r="V517" s="75"/>
      <c r="W517" s="75"/>
      <c r="X517" s="77"/>
      <c r="Y517" s="77"/>
      <c r="Z517" s="77"/>
      <c r="AA517" s="77"/>
      <c r="AB517" s="78"/>
      <c r="AC517" s="74"/>
    </row>
    <row r="518" spans="2:29" ht="16.2" customHeight="1">
      <c r="B518" s="73"/>
      <c r="C518" s="410"/>
      <c r="D518" s="412"/>
      <c r="E518" s="367" t="s">
        <v>317</v>
      </c>
      <c r="F518" s="367"/>
      <c r="G518" s="367"/>
      <c r="H518" s="368"/>
      <c r="I518" s="375">
        <f>別紙１_実施計画書!I389</f>
        <v>0</v>
      </c>
      <c r="J518" s="376"/>
      <c r="K518" s="376"/>
      <c r="L518" s="376"/>
      <c r="M518" s="376"/>
      <c r="N518" s="376"/>
      <c r="O518" s="376"/>
      <c r="P518" s="376"/>
      <c r="Q518" s="376"/>
      <c r="R518" s="376"/>
      <c r="S518" s="376"/>
      <c r="T518" s="376"/>
      <c r="U518" s="376"/>
      <c r="V518" s="376"/>
      <c r="W518" s="376"/>
      <c r="X518" s="376"/>
      <c r="Y518" s="376"/>
      <c r="Z518" s="376"/>
      <c r="AA518" s="376"/>
      <c r="AB518" s="377"/>
      <c r="AC518" s="74"/>
    </row>
    <row r="519" spans="2:29" ht="16.2" customHeight="1">
      <c r="B519" s="73"/>
      <c r="C519" s="410"/>
      <c r="D519" s="412"/>
      <c r="E519" s="370"/>
      <c r="F519" s="370"/>
      <c r="G519" s="370"/>
      <c r="H519" s="371"/>
      <c r="I519" s="378"/>
      <c r="J519" s="379"/>
      <c r="K519" s="379"/>
      <c r="L519" s="379"/>
      <c r="M519" s="379"/>
      <c r="N519" s="379"/>
      <c r="O519" s="379"/>
      <c r="P519" s="379"/>
      <c r="Q519" s="379"/>
      <c r="R519" s="379"/>
      <c r="S519" s="379"/>
      <c r="T519" s="379"/>
      <c r="U519" s="379"/>
      <c r="V519" s="379"/>
      <c r="W519" s="379"/>
      <c r="X519" s="379"/>
      <c r="Y519" s="379"/>
      <c r="Z519" s="379"/>
      <c r="AA519" s="379"/>
      <c r="AB519" s="380"/>
      <c r="AC519" s="74"/>
    </row>
    <row r="520" spans="2:29" ht="16.2" customHeight="1">
      <c r="B520" s="73"/>
      <c r="C520" s="410"/>
      <c r="D520" s="412"/>
      <c r="E520" s="370"/>
      <c r="F520" s="370"/>
      <c r="G520" s="370"/>
      <c r="H520" s="371"/>
      <c r="I520" s="378"/>
      <c r="J520" s="379"/>
      <c r="K520" s="379"/>
      <c r="L520" s="379"/>
      <c r="M520" s="379"/>
      <c r="N520" s="379"/>
      <c r="O520" s="379"/>
      <c r="P520" s="379"/>
      <c r="Q520" s="379"/>
      <c r="R520" s="379"/>
      <c r="S520" s="379"/>
      <c r="T520" s="379"/>
      <c r="U520" s="379"/>
      <c r="V520" s="379"/>
      <c r="W520" s="379"/>
      <c r="X520" s="379"/>
      <c r="Y520" s="379"/>
      <c r="Z520" s="379"/>
      <c r="AA520" s="379"/>
      <c r="AB520" s="380"/>
      <c r="AC520" s="74"/>
    </row>
    <row r="521" spans="2:29" ht="16.2" customHeight="1" thickBot="1">
      <c r="B521" s="73"/>
      <c r="C521" s="410"/>
      <c r="D521" s="412"/>
      <c r="E521" s="373"/>
      <c r="F521" s="373"/>
      <c r="G521" s="373"/>
      <c r="H521" s="374"/>
      <c r="I521" s="381"/>
      <c r="J521" s="382"/>
      <c r="K521" s="382"/>
      <c r="L521" s="382"/>
      <c r="M521" s="382"/>
      <c r="N521" s="382"/>
      <c r="O521" s="382"/>
      <c r="P521" s="382"/>
      <c r="Q521" s="382"/>
      <c r="R521" s="382"/>
      <c r="S521" s="382"/>
      <c r="T521" s="382"/>
      <c r="U521" s="382"/>
      <c r="V521" s="382"/>
      <c r="W521" s="382"/>
      <c r="X521" s="382"/>
      <c r="Y521" s="382"/>
      <c r="Z521" s="382"/>
      <c r="AA521" s="382"/>
      <c r="AB521" s="383"/>
      <c r="AC521" s="74"/>
    </row>
    <row r="522" spans="2:29" ht="15.6" customHeight="1" thickBot="1">
      <c r="B522" s="73"/>
      <c r="C522" s="410"/>
      <c r="D522" s="412"/>
      <c r="E522" s="441" t="s">
        <v>318</v>
      </c>
      <c r="F522" s="441"/>
      <c r="G522" s="441"/>
      <c r="H522" s="654"/>
      <c r="I522" s="365">
        <f>【実施期間中】報告シート!V39</f>
        <v>0</v>
      </c>
      <c r="J522" s="365"/>
      <c r="K522" s="365"/>
      <c r="L522" s="365"/>
      <c r="M522" s="365"/>
      <c r="N522" s="365"/>
      <c r="O522" s="76" t="s">
        <v>144</v>
      </c>
      <c r="P522" s="76"/>
      <c r="Q522" s="77"/>
      <c r="R522" s="88"/>
      <c r="S522" s="88"/>
      <c r="T522" s="88"/>
      <c r="U522" s="88"/>
      <c r="V522" s="75"/>
      <c r="W522" s="75"/>
      <c r="X522" s="77"/>
      <c r="Y522" s="77"/>
      <c r="Z522" s="77"/>
      <c r="AA522" s="77"/>
      <c r="AB522" s="78"/>
      <c r="AC522" s="74"/>
    </row>
    <row r="523" spans="2:29" ht="64.95" customHeight="1" thickBot="1">
      <c r="B523" s="73"/>
      <c r="C523" s="410"/>
      <c r="D523" s="412"/>
      <c r="E523" s="359" t="s">
        <v>145</v>
      </c>
      <c r="F523" s="359"/>
      <c r="G523" s="359"/>
      <c r="H523" s="359"/>
      <c r="I523" s="655">
        <f>【実施期間中】報告シート!V40</f>
        <v>0</v>
      </c>
      <c r="J523" s="656"/>
      <c r="K523" s="656"/>
      <c r="L523" s="656"/>
      <c r="M523" s="656"/>
      <c r="N523" s="656"/>
      <c r="O523" s="656"/>
      <c r="P523" s="656"/>
      <c r="Q523" s="656"/>
      <c r="R523" s="656"/>
      <c r="S523" s="656"/>
      <c r="T523" s="656"/>
      <c r="U523" s="656"/>
      <c r="V523" s="656"/>
      <c r="W523" s="656"/>
      <c r="X523" s="656"/>
      <c r="Y523" s="656"/>
      <c r="Z523" s="656"/>
      <c r="AA523" s="656"/>
      <c r="AB523" s="657"/>
      <c r="AC523" s="74"/>
    </row>
    <row r="524" spans="2:29" ht="16.2" customHeight="1">
      <c r="B524" s="73"/>
      <c r="C524" s="410"/>
      <c r="D524" s="412"/>
      <c r="E524" s="366" t="s">
        <v>315</v>
      </c>
      <c r="F524" s="367"/>
      <c r="G524" s="367"/>
      <c r="H524" s="368"/>
      <c r="I524" s="376">
        <f>【実施期間中】報告シート!V41</f>
        <v>0</v>
      </c>
      <c r="J524" s="376"/>
      <c r="K524" s="376"/>
      <c r="L524" s="376"/>
      <c r="M524" s="376"/>
      <c r="N524" s="376"/>
      <c r="O524" s="376"/>
      <c r="P524" s="376"/>
      <c r="Q524" s="376"/>
      <c r="R524" s="376"/>
      <c r="S524" s="376"/>
      <c r="T524" s="376"/>
      <c r="U524" s="376"/>
      <c r="V524" s="376"/>
      <c r="W524" s="376"/>
      <c r="X524" s="376"/>
      <c r="Y524" s="376"/>
      <c r="Z524" s="376"/>
      <c r="AA524" s="376"/>
      <c r="AB524" s="377"/>
      <c r="AC524" s="74"/>
    </row>
    <row r="525" spans="2:29" ht="16.2" customHeight="1">
      <c r="B525" s="73"/>
      <c r="C525" s="410"/>
      <c r="D525" s="412"/>
      <c r="E525" s="369"/>
      <c r="F525" s="370"/>
      <c r="G525" s="370"/>
      <c r="H525" s="371"/>
      <c r="I525" s="379"/>
      <c r="J525" s="379"/>
      <c r="K525" s="379"/>
      <c r="L525" s="379"/>
      <c r="M525" s="379"/>
      <c r="N525" s="379"/>
      <c r="O525" s="379"/>
      <c r="P525" s="379"/>
      <c r="Q525" s="379"/>
      <c r="R525" s="379"/>
      <c r="S525" s="379"/>
      <c r="T525" s="379"/>
      <c r="U525" s="379"/>
      <c r="V525" s="379"/>
      <c r="W525" s="379"/>
      <c r="X525" s="379"/>
      <c r="Y525" s="379"/>
      <c r="Z525" s="379"/>
      <c r="AA525" s="379"/>
      <c r="AB525" s="380"/>
      <c r="AC525" s="74"/>
    </row>
    <row r="526" spans="2:29" ht="16.2" customHeight="1">
      <c r="B526" s="73"/>
      <c r="C526" s="410"/>
      <c r="D526" s="412"/>
      <c r="E526" s="369"/>
      <c r="F526" s="370"/>
      <c r="G526" s="370"/>
      <c r="H526" s="371"/>
      <c r="I526" s="379"/>
      <c r="J526" s="379"/>
      <c r="K526" s="379"/>
      <c r="L526" s="379"/>
      <c r="M526" s="379"/>
      <c r="N526" s="379"/>
      <c r="O526" s="379"/>
      <c r="P526" s="379"/>
      <c r="Q526" s="379"/>
      <c r="R526" s="379"/>
      <c r="S526" s="379"/>
      <c r="T526" s="379"/>
      <c r="U526" s="379"/>
      <c r="V526" s="379"/>
      <c r="W526" s="379"/>
      <c r="X526" s="379"/>
      <c r="Y526" s="379"/>
      <c r="Z526" s="379"/>
      <c r="AA526" s="379"/>
      <c r="AB526" s="380"/>
      <c r="AC526" s="74"/>
    </row>
    <row r="527" spans="2:29" ht="16.2" customHeight="1" thickBot="1">
      <c r="B527" s="73"/>
      <c r="C527" s="418"/>
      <c r="D527" s="419"/>
      <c r="E527" s="372"/>
      <c r="F527" s="373"/>
      <c r="G527" s="373"/>
      <c r="H527" s="374"/>
      <c r="I527" s="382"/>
      <c r="J527" s="382"/>
      <c r="K527" s="382"/>
      <c r="L527" s="382"/>
      <c r="M527" s="382"/>
      <c r="N527" s="382"/>
      <c r="O527" s="382"/>
      <c r="P527" s="382"/>
      <c r="Q527" s="382"/>
      <c r="R527" s="382"/>
      <c r="S527" s="382"/>
      <c r="T527" s="382"/>
      <c r="U527" s="382"/>
      <c r="V527" s="382"/>
      <c r="W527" s="382"/>
      <c r="X527" s="382"/>
      <c r="Y527" s="382"/>
      <c r="Z527" s="382"/>
      <c r="AA527" s="382"/>
      <c r="AB527" s="383"/>
      <c r="AC527" s="74"/>
    </row>
    <row r="528" spans="2:29" ht="19.2" customHeight="1" thickBot="1">
      <c r="B528" s="73"/>
      <c r="C528" s="711"/>
      <c r="D528" s="711"/>
      <c r="E528" s="711"/>
      <c r="F528" s="711"/>
      <c r="G528" s="711"/>
      <c r="H528" s="711"/>
      <c r="I528" s="711"/>
      <c r="J528" s="711"/>
      <c r="K528" s="711"/>
      <c r="L528" s="711"/>
      <c r="M528" s="711"/>
      <c r="N528" s="711"/>
      <c r="O528" s="711"/>
      <c r="P528" s="711"/>
      <c r="Q528" s="711"/>
      <c r="R528" s="711"/>
      <c r="S528" s="711"/>
      <c r="T528" s="711"/>
      <c r="U528" s="711"/>
      <c r="V528" s="711"/>
      <c r="W528" s="711"/>
      <c r="X528" s="711"/>
      <c r="Y528" s="711"/>
      <c r="Z528" s="711"/>
      <c r="AA528" s="80"/>
      <c r="AB528" s="80"/>
      <c r="AC528" s="74"/>
    </row>
    <row r="529" spans="1:66" ht="21.6" customHeight="1">
      <c r="B529" s="478" t="s">
        <v>195</v>
      </c>
      <c r="C529" s="479"/>
      <c r="D529" s="479"/>
      <c r="E529" s="479"/>
      <c r="F529" s="479"/>
      <c r="G529" s="479"/>
      <c r="H529" s="479"/>
      <c r="I529" s="479"/>
      <c r="J529" s="479"/>
      <c r="K529" s="479"/>
      <c r="L529" s="479"/>
      <c r="M529" s="479"/>
      <c r="N529" s="479"/>
      <c r="O529" s="479"/>
      <c r="P529" s="479"/>
      <c r="Q529" s="479"/>
      <c r="R529" s="479"/>
      <c r="S529" s="479"/>
      <c r="T529" s="479"/>
      <c r="U529" s="479"/>
      <c r="V529" s="479"/>
      <c r="W529" s="479"/>
      <c r="X529" s="479"/>
      <c r="Y529" s="479"/>
      <c r="Z529" s="479"/>
      <c r="AA529" s="479"/>
      <c r="AB529" s="479"/>
      <c r="AC529" s="480"/>
    </row>
    <row r="530" spans="1:66" ht="19.95" customHeight="1">
      <c r="B530" s="475" t="s">
        <v>319</v>
      </c>
      <c r="C530" s="476"/>
      <c r="D530" s="476"/>
      <c r="E530" s="476"/>
      <c r="F530" s="476"/>
      <c r="G530" s="476"/>
      <c r="H530" s="476"/>
      <c r="I530" s="476"/>
      <c r="J530" s="476"/>
      <c r="K530" s="476"/>
      <c r="L530" s="476"/>
      <c r="M530" s="476"/>
      <c r="N530" s="476"/>
      <c r="O530" s="476"/>
      <c r="P530" s="476"/>
      <c r="Q530" s="476"/>
      <c r="R530" s="476"/>
      <c r="S530" s="476"/>
      <c r="T530" s="476"/>
      <c r="U530" s="476"/>
      <c r="V530" s="476"/>
      <c r="W530" s="476"/>
      <c r="X530" s="476"/>
      <c r="Y530" s="476"/>
      <c r="Z530" s="476"/>
      <c r="AA530" s="476"/>
      <c r="AB530" s="476"/>
      <c r="AC530" s="477"/>
    </row>
    <row r="531" spans="1:66" ht="19.95" customHeight="1">
      <c r="B531" s="70"/>
      <c r="C531" s="113" t="s">
        <v>196</v>
      </c>
      <c r="D531" s="71"/>
      <c r="E531" s="71"/>
      <c r="F531" s="71"/>
      <c r="G531" s="71"/>
      <c r="H531" s="71"/>
      <c r="I531" s="71"/>
      <c r="J531" s="71"/>
      <c r="K531" s="71"/>
      <c r="L531" s="71"/>
      <c r="M531" s="71"/>
      <c r="N531" s="71"/>
      <c r="O531" s="71"/>
      <c r="P531" s="71"/>
      <c r="Q531" s="71"/>
      <c r="R531" s="71"/>
      <c r="S531" s="71"/>
      <c r="T531" s="71"/>
      <c r="U531" s="71"/>
      <c r="V531" s="71"/>
      <c r="W531" s="71"/>
      <c r="X531" s="71"/>
      <c r="Y531" s="71"/>
      <c r="Z531" s="71"/>
      <c r="AA531" s="71"/>
      <c r="AB531" s="71"/>
      <c r="AC531" s="72"/>
    </row>
    <row r="532" spans="1:66" ht="19.95" customHeight="1">
      <c r="B532" s="70"/>
      <c r="C532" s="699" t="s">
        <v>313</v>
      </c>
      <c r="D532" s="700"/>
      <c r="E532" s="700"/>
      <c r="F532" s="701"/>
      <c r="G532" s="484">
        <f>SUM(I55,I88,I121,I154,I187,I220,I253,I286,I319,I352,I385,I418,I451,I484,I517)</f>
        <v>0</v>
      </c>
      <c r="H532" s="485"/>
      <c r="I532" s="485"/>
      <c r="J532" s="485"/>
      <c r="K532" s="114" t="s">
        <v>144</v>
      </c>
      <c r="L532" s="117"/>
      <c r="M532" s="117"/>
      <c r="N532" s="117"/>
      <c r="O532" s="117"/>
      <c r="P532" s="117"/>
      <c r="Q532" s="117"/>
      <c r="R532" s="117"/>
      <c r="S532" s="117"/>
      <c r="T532" s="117"/>
      <c r="U532" s="117"/>
      <c r="V532" s="117"/>
      <c r="W532" s="117"/>
      <c r="X532" s="117"/>
      <c r="Y532" s="117"/>
      <c r="Z532" s="118"/>
      <c r="AA532" s="119"/>
      <c r="AB532" s="119"/>
      <c r="AC532" s="72"/>
    </row>
    <row r="533" spans="1:66" ht="19.95" customHeight="1">
      <c r="B533" s="70"/>
      <c r="C533" s="699" t="s">
        <v>320</v>
      </c>
      <c r="D533" s="702"/>
      <c r="E533" s="702"/>
      <c r="F533" s="703"/>
      <c r="G533" s="484">
        <f>SUM(I60,I93,I126,I159,I192,I225,I258,I291,I324,I357,I390,I423,I456,I489,I522)</f>
        <v>0</v>
      </c>
      <c r="H533" s="485"/>
      <c r="I533" s="485"/>
      <c r="J533" s="485"/>
      <c r="K533" s="114" t="s">
        <v>144</v>
      </c>
      <c r="L533" s="223"/>
      <c r="M533" s="223"/>
      <c r="N533" s="223"/>
      <c r="O533" s="223"/>
      <c r="P533" s="223"/>
      <c r="Q533" s="223"/>
      <c r="R533" s="223"/>
      <c r="S533" s="223"/>
      <c r="T533" s="223"/>
      <c r="U533" s="223"/>
      <c r="V533" s="223"/>
      <c r="W533" s="223"/>
      <c r="X533" s="223"/>
      <c r="Y533" s="223"/>
      <c r="Z533" s="224"/>
      <c r="AA533" s="119"/>
      <c r="AB533" s="119"/>
      <c r="AC533" s="72"/>
    </row>
    <row r="534" spans="1:66" ht="19.95" customHeight="1">
      <c r="B534" s="70"/>
      <c r="C534" s="699" t="s">
        <v>398</v>
      </c>
      <c r="D534" s="702"/>
      <c r="E534" s="702"/>
      <c r="F534" s="703"/>
      <c r="G534" s="492" t="e">
        <f>別紙２_経費所要額精算調書!Q11/G533</f>
        <v>#DIV/0!</v>
      </c>
      <c r="H534" s="492"/>
      <c r="I534" s="492"/>
      <c r="J534" s="493"/>
      <c r="K534" s="280" t="s">
        <v>399</v>
      </c>
      <c r="L534" s="280"/>
      <c r="M534" s="280"/>
      <c r="N534" s="280"/>
      <c r="O534" s="280"/>
      <c r="P534" s="280"/>
      <c r="Q534" s="280"/>
      <c r="R534" s="280"/>
      <c r="S534" s="223"/>
      <c r="T534" s="223"/>
      <c r="U534" s="223"/>
      <c r="V534" s="223"/>
      <c r="W534" s="223"/>
      <c r="X534" s="223"/>
      <c r="Y534" s="223"/>
      <c r="Z534" s="224"/>
      <c r="AA534" s="119"/>
      <c r="AB534" s="119"/>
      <c r="AC534" s="72"/>
    </row>
    <row r="535" spans="1:66" ht="19.95" customHeight="1">
      <c r="B535" s="70"/>
      <c r="C535" s="113" t="s">
        <v>321</v>
      </c>
      <c r="D535" s="71"/>
      <c r="E535" s="71"/>
      <c r="F535" s="71"/>
      <c r="G535" s="71"/>
      <c r="H535" s="71"/>
      <c r="I535" s="71"/>
      <c r="J535" s="71"/>
      <c r="K535" s="71"/>
      <c r="L535" s="71"/>
      <c r="M535" s="71"/>
      <c r="N535" s="71"/>
      <c r="O535" s="71"/>
      <c r="P535" s="71"/>
      <c r="Q535" s="71"/>
      <c r="R535" s="71"/>
      <c r="S535" s="71"/>
      <c r="T535" s="71"/>
      <c r="U535" s="71"/>
      <c r="V535" s="71"/>
      <c r="W535" s="71"/>
      <c r="X535" s="71"/>
      <c r="Y535" s="71"/>
      <c r="Z535" s="71"/>
      <c r="AA535" s="71"/>
      <c r="AB535" s="71"/>
      <c r="AC535" s="72"/>
    </row>
    <row r="536" spans="1:66" ht="19.95" customHeight="1">
      <c r="B536" s="70"/>
      <c r="C536" s="704" t="s">
        <v>313</v>
      </c>
      <c r="D536" s="705"/>
      <c r="E536" s="705"/>
      <c r="F536" s="706"/>
      <c r="G536" s="489">
        <f>SUM(K48,K81,K114,K147,K180,K213,K246,K279,K312,K345,K378,K411,K444,K477,K510)</f>
        <v>0</v>
      </c>
      <c r="H536" s="490"/>
      <c r="I536" s="490"/>
      <c r="J536" s="490"/>
      <c r="K536" s="114" t="s">
        <v>148</v>
      </c>
      <c r="L536" s="114"/>
      <c r="M536" s="114"/>
      <c r="N536" s="114"/>
      <c r="O536" s="114"/>
      <c r="P536" s="114"/>
      <c r="Q536" s="120"/>
      <c r="R536" s="120"/>
      <c r="S536" s="120"/>
      <c r="T536" s="120"/>
      <c r="U536" s="120"/>
      <c r="V536" s="120"/>
      <c r="W536" s="120"/>
      <c r="X536" s="120"/>
      <c r="Y536" s="120"/>
      <c r="Z536" s="121"/>
      <c r="AA536" s="122"/>
      <c r="AB536" s="122"/>
      <c r="AC536" s="123"/>
    </row>
    <row r="537" spans="1:66" ht="19.95" customHeight="1">
      <c r="B537" s="70"/>
      <c r="C537" s="707"/>
      <c r="D537" s="708"/>
      <c r="E537" s="708"/>
      <c r="F537" s="709"/>
      <c r="G537" s="489">
        <f>SUM(K49,K82,K115,K148,K181,K214,K247,K280,K313,K346,K379,K412,K445,K478,K511)</f>
        <v>0</v>
      </c>
      <c r="H537" s="490"/>
      <c r="I537" s="490"/>
      <c r="J537" s="490"/>
      <c r="K537" s="114" t="s">
        <v>297</v>
      </c>
      <c r="L537" s="114"/>
      <c r="M537" s="114"/>
      <c r="N537" s="114"/>
      <c r="O537" s="114"/>
      <c r="P537" s="114"/>
      <c r="Q537" s="120"/>
      <c r="R537" s="120"/>
      <c r="S537" s="120"/>
      <c r="T537" s="120"/>
      <c r="U537" s="120"/>
      <c r="V537" s="120"/>
      <c r="W537" s="120"/>
      <c r="X537" s="120"/>
      <c r="Y537" s="120"/>
      <c r="Z537" s="121"/>
      <c r="AA537" s="122"/>
      <c r="AB537" s="122"/>
      <c r="AC537" s="123"/>
    </row>
    <row r="538" spans="1:66" ht="19.95" customHeight="1">
      <c r="B538" s="70"/>
      <c r="C538" s="704" t="s">
        <v>104</v>
      </c>
      <c r="D538" s="705"/>
      <c r="E538" s="705"/>
      <c r="F538" s="706"/>
      <c r="G538" s="489">
        <f>SUM(K51,K84,K117,K150,K183,K216,K249,K282,K315,K348,K381,K414,K447,K480,K513)</f>
        <v>0</v>
      </c>
      <c r="H538" s="490"/>
      <c r="I538" s="490"/>
      <c r="J538" s="490"/>
      <c r="K538" s="114" t="s">
        <v>148</v>
      </c>
      <c r="L538" s="114"/>
      <c r="M538" s="114"/>
      <c r="N538" s="114"/>
      <c r="O538" s="114"/>
      <c r="P538" s="114"/>
      <c r="Q538" s="120"/>
      <c r="R538" s="120"/>
      <c r="S538" s="120"/>
      <c r="T538" s="120"/>
      <c r="U538" s="120"/>
      <c r="V538" s="120"/>
      <c r="W538" s="120"/>
      <c r="X538" s="120"/>
      <c r="Y538" s="120"/>
      <c r="Z538" s="121"/>
      <c r="AA538" s="122"/>
      <c r="AB538" s="122"/>
      <c r="AC538" s="123"/>
    </row>
    <row r="539" spans="1:66" ht="19.95" customHeight="1">
      <c r="B539" s="70"/>
      <c r="C539" s="707"/>
      <c r="D539" s="708"/>
      <c r="E539" s="708"/>
      <c r="F539" s="709"/>
      <c r="G539" s="489">
        <f>SUM(K52,K85,K118,K151,K184,K217,K250,K283,K316,K349,K382,K415,K448,K481,K514)</f>
        <v>0</v>
      </c>
      <c r="H539" s="490"/>
      <c r="I539" s="490"/>
      <c r="J539" s="490"/>
      <c r="K539" s="114" t="s">
        <v>297</v>
      </c>
      <c r="L539" s="114"/>
      <c r="M539" s="114"/>
      <c r="N539" s="114"/>
      <c r="O539" s="114"/>
      <c r="P539" s="114"/>
      <c r="Q539" s="120"/>
      <c r="R539" s="120"/>
      <c r="S539" s="120"/>
      <c r="T539" s="120"/>
      <c r="U539" s="120"/>
      <c r="V539" s="120"/>
      <c r="W539" s="120"/>
      <c r="X539" s="120"/>
      <c r="Y539" s="120"/>
      <c r="Z539" s="121"/>
      <c r="AA539" s="122"/>
      <c r="AB539" s="122"/>
      <c r="AC539" s="123"/>
    </row>
    <row r="540" spans="1:66" ht="16.8" thickBot="1">
      <c r="B540" s="503"/>
      <c r="C540" s="504"/>
      <c r="D540" s="504"/>
      <c r="E540" s="504"/>
      <c r="F540" s="504"/>
      <c r="G540" s="504"/>
      <c r="H540" s="504"/>
      <c r="I540" s="504"/>
      <c r="J540" s="504"/>
      <c r="K540" s="504"/>
      <c r="L540" s="504"/>
      <c r="M540" s="504"/>
      <c r="N540" s="504"/>
      <c r="O540" s="504"/>
      <c r="P540" s="504"/>
      <c r="Q540" s="504"/>
      <c r="R540" s="504"/>
      <c r="S540" s="504"/>
      <c r="T540" s="504"/>
      <c r="U540" s="504"/>
      <c r="V540" s="504"/>
      <c r="W540" s="504"/>
      <c r="X540" s="504"/>
      <c r="Y540" s="504"/>
      <c r="Z540" s="504"/>
      <c r="AA540" s="504"/>
      <c r="AB540" s="504"/>
      <c r="AC540" s="505"/>
    </row>
    <row r="541" spans="1:66" ht="21.6" customHeight="1">
      <c r="B541" s="500" t="s">
        <v>213</v>
      </c>
      <c r="C541" s="697"/>
      <c r="D541" s="697"/>
      <c r="E541" s="697"/>
      <c r="F541" s="697"/>
      <c r="G541" s="697"/>
      <c r="H541" s="697"/>
      <c r="I541" s="697"/>
      <c r="J541" s="697"/>
      <c r="K541" s="697"/>
      <c r="L541" s="697"/>
      <c r="M541" s="697"/>
      <c r="N541" s="697"/>
      <c r="O541" s="697"/>
      <c r="P541" s="697"/>
      <c r="Q541" s="697"/>
      <c r="R541" s="697"/>
      <c r="S541" s="697"/>
      <c r="T541" s="697"/>
      <c r="U541" s="697"/>
      <c r="V541" s="697"/>
      <c r="W541" s="697"/>
      <c r="X541" s="697"/>
      <c r="Y541" s="697"/>
      <c r="Z541" s="697"/>
      <c r="AA541" s="697"/>
      <c r="AB541" s="697"/>
      <c r="AC541" s="698"/>
    </row>
    <row r="542" spans="1:66" s="67" customFormat="1" ht="14.7" customHeight="1">
      <c r="A542" s="63"/>
      <c r="B542" s="494" t="s">
        <v>322</v>
      </c>
      <c r="C542" s="495"/>
      <c r="D542" s="495"/>
      <c r="E542" s="495"/>
      <c r="F542" s="495"/>
      <c r="G542" s="495"/>
      <c r="H542" s="495"/>
      <c r="I542" s="495"/>
      <c r="J542" s="495"/>
      <c r="K542" s="495"/>
      <c r="L542" s="495"/>
      <c r="M542" s="495"/>
      <c r="N542" s="495"/>
      <c r="O542" s="495"/>
      <c r="P542" s="495"/>
      <c r="Q542" s="495"/>
      <c r="R542" s="495"/>
      <c r="S542" s="495"/>
      <c r="T542" s="495"/>
      <c r="U542" s="495"/>
      <c r="V542" s="495"/>
      <c r="W542" s="495"/>
      <c r="X542" s="495"/>
      <c r="Y542" s="495"/>
      <c r="Z542" s="495"/>
      <c r="AA542" s="495"/>
      <c r="AB542" s="495"/>
      <c r="AC542" s="496"/>
      <c r="AD542" s="63"/>
      <c r="AE542" s="63"/>
      <c r="AF542" s="63"/>
      <c r="AG542" s="63"/>
      <c r="AH542" s="63"/>
      <c r="AI542" s="63"/>
      <c r="AJ542" s="63"/>
      <c r="AK542" s="63"/>
      <c r="AL542" s="63"/>
      <c r="AM542" s="63"/>
      <c r="AN542" s="63"/>
      <c r="AO542" s="63"/>
      <c r="AP542" s="63"/>
      <c r="AQ542" s="63"/>
      <c r="AR542" s="63"/>
      <c r="AS542" s="63"/>
      <c r="AT542" s="63"/>
      <c r="AU542" s="63"/>
      <c r="AV542" s="63"/>
      <c r="AW542" s="63"/>
      <c r="AX542" s="63"/>
      <c r="AY542" s="63"/>
      <c r="AZ542" s="63"/>
      <c r="BA542" s="63"/>
      <c r="BB542" s="63"/>
      <c r="BC542" s="63"/>
      <c r="BD542" s="63"/>
      <c r="BE542" s="63"/>
      <c r="BF542" s="63"/>
      <c r="BG542" s="63"/>
      <c r="BH542" s="63"/>
      <c r="BI542" s="63"/>
      <c r="BJ542" s="63"/>
      <c r="BK542" s="63"/>
      <c r="BL542" s="63"/>
      <c r="BM542" s="63"/>
      <c r="BN542" s="63"/>
    </row>
    <row r="543" spans="1:66" s="67" customFormat="1" ht="20.25" customHeight="1">
      <c r="A543" s="63"/>
      <c r="B543" s="475"/>
      <c r="C543" s="476"/>
      <c r="D543" s="476"/>
      <c r="E543" s="476"/>
      <c r="F543" s="476"/>
      <c r="G543" s="476"/>
      <c r="H543" s="476"/>
      <c r="I543" s="476"/>
      <c r="J543" s="476"/>
      <c r="K543" s="476"/>
      <c r="L543" s="476"/>
      <c r="M543" s="476"/>
      <c r="N543" s="476"/>
      <c r="O543" s="476"/>
      <c r="P543" s="476"/>
      <c r="Q543" s="476"/>
      <c r="R543" s="476"/>
      <c r="S543" s="476"/>
      <c r="T543" s="476"/>
      <c r="U543" s="476"/>
      <c r="V543" s="476"/>
      <c r="W543" s="476"/>
      <c r="X543" s="476"/>
      <c r="Y543" s="476"/>
      <c r="Z543" s="476"/>
      <c r="AA543" s="476"/>
      <c r="AB543" s="476"/>
      <c r="AC543" s="477"/>
      <c r="AD543" s="63"/>
      <c r="AE543" s="63"/>
      <c r="AF543" s="63"/>
      <c r="AG543" s="63"/>
      <c r="AH543" s="63"/>
      <c r="AI543" s="63"/>
      <c r="AJ543" s="63"/>
      <c r="AK543" s="63"/>
      <c r="AL543" s="63"/>
      <c r="AM543" s="63"/>
      <c r="AN543" s="63"/>
      <c r="AO543" s="63"/>
      <c r="AP543" s="63"/>
      <c r="AQ543" s="63"/>
      <c r="AR543" s="63"/>
      <c r="AS543" s="63"/>
      <c r="AT543" s="63"/>
      <c r="AU543" s="63"/>
      <c r="AV543" s="63"/>
      <c r="AW543" s="63"/>
      <c r="AX543" s="63"/>
      <c r="AY543" s="63"/>
      <c r="AZ543" s="63"/>
      <c r="BA543" s="63"/>
      <c r="BB543" s="63"/>
      <c r="BC543" s="63"/>
      <c r="BD543" s="63"/>
      <c r="BE543" s="63"/>
      <c r="BF543" s="63"/>
      <c r="BG543" s="63"/>
      <c r="BH543" s="63"/>
      <c r="BI543" s="63"/>
      <c r="BJ543" s="63"/>
      <c r="BK543" s="63"/>
      <c r="BL543" s="63"/>
      <c r="BM543" s="63"/>
      <c r="BN543" s="63"/>
    </row>
    <row r="544" spans="1:66" s="67" customFormat="1" ht="14.7" customHeight="1">
      <c r="A544" s="63"/>
      <c r="B544" s="390"/>
      <c r="C544" s="391"/>
      <c r="D544" s="391"/>
      <c r="E544" s="391"/>
      <c r="F544" s="391"/>
      <c r="G544" s="391"/>
      <c r="H544" s="391"/>
      <c r="I544" s="391"/>
      <c r="J544" s="391"/>
      <c r="K544" s="391"/>
      <c r="L544" s="391"/>
      <c r="M544" s="391"/>
      <c r="N544" s="391"/>
      <c r="O544" s="391"/>
      <c r="P544" s="391"/>
      <c r="Q544" s="391"/>
      <c r="R544" s="391"/>
      <c r="S544" s="391"/>
      <c r="T544" s="391"/>
      <c r="U544" s="391"/>
      <c r="V544" s="391"/>
      <c r="W544" s="391"/>
      <c r="X544" s="391"/>
      <c r="Y544" s="391"/>
      <c r="Z544" s="391"/>
      <c r="AA544" s="391"/>
      <c r="AB544" s="391"/>
      <c r="AC544" s="392"/>
      <c r="AD544" s="63"/>
      <c r="AE544" s="63"/>
      <c r="AF544" s="63"/>
      <c r="AG544" s="63"/>
      <c r="AH544" s="63"/>
      <c r="AI544" s="63"/>
      <c r="AJ544" s="63"/>
      <c r="AK544" s="63"/>
      <c r="AL544" s="63"/>
      <c r="AM544" s="63"/>
      <c r="AN544" s="63"/>
      <c r="AO544" s="63"/>
      <c r="AP544" s="63"/>
      <c r="AQ544" s="63"/>
      <c r="AR544" s="63"/>
      <c r="AS544" s="63"/>
      <c r="AT544" s="63"/>
      <c r="AU544" s="63"/>
      <c r="AV544" s="63"/>
      <c r="AW544" s="63"/>
      <c r="AX544" s="63"/>
      <c r="AY544" s="63"/>
      <c r="AZ544" s="63"/>
      <c r="BA544" s="63"/>
      <c r="BB544" s="63"/>
      <c r="BC544" s="63"/>
      <c r="BD544" s="63"/>
      <c r="BE544" s="63"/>
      <c r="BF544" s="63"/>
      <c r="BG544" s="63"/>
      <c r="BH544" s="63"/>
      <c r="BI544" s="63"/>
      <c r="BJ544" s="63"/>
      <c r="BK544" s="63"/>
      <c r="BL544" s="63"/>
      <c r="BM544" s="63"/>
      <c r="BN544" s="63"/>
    </row>
    <row r="545" spans="1:66" s="67" customFormat="1" ht="15" customHeight="1">
      <c r="A545" s="63"/>
      <c r="B545" s="390"/>
      <c r="C545" s="391"/>
      <c r="D545" s="391"/>
      <c r="E545" s="391"/>
      <c r="F545" s="391"/>
      <c r="G545" s="391"/>
      <c r="H545" s="391"/>
      <c r="I545" s="391"/>
      <c r="J545" s="391"/>
      <c r="K545" s="391"/>
      <c r="L545" s="391"/>
      <c r="M545" s="391"/>
      <c r="N545" s="391"/>
      <c r="O545" s="391"/>
      <c r="P545" s="391"/>
      <c r="Q545" s="391"/>
      <c r="R545" s="391"/>
      <c r="S545" s="391"/>
      <c r="T545" s="391"/>
      <c r="U545" s="391"/>
      <c r="V545" s="391"/>
      <c r="W545" s="391"/>
      <c r="X545" s="391"/>
      <c r="Y545" s="391"/>
      <c r="Z545" s="391"/>
      <c r="AA545" s="391"/>
      <c r="AB545" s="391"/>
      <c r="AC545" s="392"/>
      <c r="AD545" s="63"/>
      <c r="AE545" s="63"/>
      <c r="AF545" s="63"/>
      <c r="AG545" s="63"/>
      <c r="AH545" s="63"/>
      <c r="AI545" s="63"/>
      <c r="AJ545" s="63"/>
      <c r="AK545" s="63"/>
      <c r="AL545" s="63"/>
      <c r="AM545" s="63"/>
      <c r="AN545" s="63"/>
      <c r="AO545" s="63"/>
      <c r="AP545" s="63"/>
      <c r="AQ545" s="63"/>
      <c r="AR545" s="63"/>
      <c r="AS545" s="63"/>
      <c r="AT545" s="63"/>
      <c r="AU545" s="63"/>
      <c r="AV545" s="63"/>
      <c r="AW545" s="63"/>
      <c r="AX545" s="63"/>
      <c r="AY545" s="63"/>
      <c r="AZ545" s="63"/>
      <c r="BA545" s="63"/>
      <c r="BB545" s="63"/>
      <c r="BC545" s="63"/>
      <c r="BD545" s="63"/>
      <c r="BE545" s="63"/>
      <c r="BF545" s="63"/>
      <c r="BG545" s="63"/>
      <c r="BH545" s="63"/>
      <c r="BI545" s="63"/>
      <c r="BJ545" s="63"/>
      <c r="BK545" s="63"/>
      <c r="BL545" s="63"/>
      <c r="BM545" s="63"/>
      <c r="BN545" s="63"/>
    </row>
    <row r="546" spans="1:66" s="67" customFormat="1" ht="15" customHeight="1">
      <c r="A546" s="63"/>
      <c r="B546" s="390"/>
      <c r="C546" s="391"/>
      <c r="D546" s="391"/>
      <c r="E546" s="391"/>
      <c r="F546" s="391"/>
      <c r="G546" s="391"/>
      <c r="H546" s="391"/>
      <c r="I546" s="391"/>
      <c r="J546" s="391"/>
      <c r="K546" s="391"/>
      <c r="L546" s="391"/>
      <c r="M546" s="391"/>
      <c r="N546" s="391"/>
      <c r="O546" s="391"/>
      <c r="P546" s="391"/>
      <c r="Q546" s="391"/>
      <c r="R546" s="391"/>
      <c r="S546" s="391"/>
      <c r="T546" s="391"/>
      <c r="U546" s="391"/>
      <c r="V546" s="391"/>
      <c r="W546" s="391"/>
      <c r="X546" s="391"/>
      <c r="Y546" s="391"/>
      <c r="Z546" s="391"/>
      <c r="AA546" s="391"/>
      <c r="AB546" s="391"/>
      <c r="AC546" s="392"/>
      <c r="AD546" s="63"/>
      <c r="AE546" s="63"/>
      <c r="AF546" s="63"/>
      <c r="AG546" s="63"/>
      <c r="AH546" s="63"/>
      <c r="AI546" s="63"/>
      <c r="AJ546" s="63"/>
      <c r="AK546" s="63"/>
      <c r="AL546" s="63"/>
      <c r="AM546" s="63"/>
      <c r="AN546" s="63"/>
      <c r="AO546" s="63"/>
      <c r="AP546" s="63"/>
      <c r="AQ546" s="63"/>
      <c r="AR546" s="63"/>
      <c r="AS546" s="63"/>
      <c r="AT546" s="63"/>
      <c r="AU546" s="63"/>
      <c r="AV546" s="63"/>
      <c r="AW546" s="63"/>
      <c r="AX546" s="63"/>
      <c r="AY546" s="63"/>
      <c r="AZ546" s="63"/>
      <c r="BA546" s="63"/>
      <c r="BB546" s="63"/>
      <c r="BC546" s="63"/>
      <c r="BD546" s="63"/>
      <c r="BE546" s="63"/>
      <c r="BF546" s="63"/>
      <c r="BG546" s="63"/>
      <c r="BH546" s="63"/>
      <c r="BI546" s="63"/>
      <c r="BJ546" s="63"/>
      <c r="BK546" s="63"/>
      <c r="BL546" s="63"/>
      <c r="BM546" s="63"/>
      <c r="BN546" s="63"/>
    </row>
    <row r="547" spans="1:66" s="67" customFormat="1" ht="15" customHeight="1">
      <c r="A547" s="63"/>
      <c r="B547" s="390"/>
      <c r="C547" s="391"/>
      <c r="D547" s="391"/>
      <c r="E547" s="391"/>
      <c r="F547" s="391"/>
      <c r="G547" s="391"/>
      <c r="H547" s="391"/>
      <c r="I547" s="391"/>
      <c r="J547" s="391"/>
      <c r="K547" s="391"/>
      <c r="L547" s="391"/>
      <c r="M547" s="391"/>
      <c r="N547" s="391"/>
      <c r="O547" s="391"/>
      <c r="P547" s="391"/>
      <c r="Q547" s="391"/>
      <c r="R547" s="391"/>
      <c r="S547" s="391"/>
      <c r="T547" s="391"/>
      <c r="U547" s="391"/>
      <c r="V547" s="391"/>
      <c r="W547" s="391"/>
      <c r="X547" s="391"/>
      <c r="Y547" s="391"/>
      <c r="Z547" s="391"/>
      <c r="AA547" s="391"/>
      <c r="AB547" s="391"/>
      <c r="AC547" s="392"/>
      <c r="AD547" s="63"/>
      <c r="AE547" s="63"/>
      <c r="AF547" s="63"/>
      <c r="AG547" s="63"/>
      <c r="AH547" s="63"/>
      <c r="AI547" s="63"/>
      <c r="AJ547" s="63"/>
      <c r="AK547" s="63"/>
      <c r="AL547" s="63"/>
      <c r="AM547" s="63"/>
      <c r="AN547" s="63"/>
      <c r="AO547" s="63"/>
      <c r="AP547" s="63"/>
      <c r="AQ547" s="63"/>
      <c r="AR547" s="63"/>
      <c r="AS547" s="63"/>
      <c r="AT547" s="63"/>
      <c r="AU547" s="63"/>
      <c r="AV547" s="63"/>
      <c r="AW547" s="63"/>
      <c r="AX547" s="63"/>
      <c r="AY547" s="63"/>
      <c r="AZ547" s="63"/>
      <c r="BA547" s="63"/>
      <c r="BB547" s="63"/>
      <c r="BC547" s="63"/>
      <c r="BD547" s="63"/>
      <c r="BE547" s="63"/>
      <c r="BF547" s="63"/>
      <c r="BG547" s="63"/>
      <c r="BH547" s="63"/>
      <c r="BI547" s="63"/>
      <c r="BJ547" s="63"/>
      <c r="BK547" s="63"/>
      <c r="BL547" s="63"/>
      <c r="BM547" s="63"/>
      <c r="BN547" s="63"/>
    </row>
    <row r="548" spans="1:66" s="67" customFormat="1" ht="16.8" thickBot="1">
      <c r="A548" s="63"/>
      <c r="B548" s="393"/>
      <c r="C548" s="394"/>
      <c r="D548" s="394"/>
      <c r="E548" s="394"/>
      <c r="F548" s="394"/>
      <c r="G548" s="394"/>
      <c r="H548" s="394"/>
      <c r="I548" s="394"/>
      <c r="J548" s="394"/>
      <c r="K548" s="394"/>
      <c r="L548" s="394"/>
      <c r="M548" s="394"/>
      <c r="N548" s="394"/>
      <c r="O548" s="394"/>
      <c r="P548" s="394"/>
      <c r="Q548" s="394"/>
      <c r="R548" s="394"/>
      <c r="S548" s="394"/>
      <c r="T548" s="394"/>
      <c r="U548" s="394"/>
      <c r="V548" s="394"/>
      <c r="W548" s="394"/>
      <c r="X548" s="394"/>
      <c r="Y548" s="394"/>
      <c r="Z548" s="394"/>
      <c r="AA548" s="394"/>
      <c r="AB548" s="394"/>
      <c r="AC548" s="395"/>
      <c r="AD548" s="63"/>
      <c r="AE548" s="63"/>
      <c r="AF548" s="63"/>
      <c r="AG548" s="63"/>
      <c r="AH548" s="63"/>
      <c r="AI548" s="63"/>
      <c r="AJ548" s="63"/>
      <c r="AK548" s="63"/>
      <c r="AL548" s="63"/>
      <c r="AM548" s="63"/>
      <c r="AN548" s="63"/>
      <c r="AO548" s="63"/>
      <c r="AP548" s="63"/>
      <c r="AQ548" s="63"/>
      <c r="AR548" s="63"/>
      <c r="AS548" s="63"/>
      <c r="AT548" s="63"/>
      <c r="AU548" s="63"/>
      <c r="AV548" s="63"/>
      <c r="AW548" s="63"/>
      <c r="AX548" s="63"/>
      <c r="AY548" s="63"/>
      <c r="AZ548" s="63"/>
      <c r="BA548" s="63"/>
      <c r="BB548" s="63"/>
      <c r="BC548" s="63"/>
      <c r="BD548" s="63"/>
      <c r="BE548" s="63"/>
      <c r="BF548" s="63"/>
      <c r="BG548" s="63"/>
      <c r="BH548" s="63"/>
      <c r="BI548" s="63"/>
      <c r="BJ548" s="63"/>
      <c r="BK548" s="63"/>
      <c r="BL548" s="63"/>
      <c r="BM548" s="63"/>
      <c r="BN548" s="63"/>
    </row>
    <row r="549" spans="1:66" ht="21.6" customHeight="1">
      <c r="B549" s="500" t="s">
        <v>214</v>
      </c>
      <c r="C549" s="697"/>
      <c r="D549" s="697"/>
      <c r="E549" s="697"/>
      <c r="F549" s="697"/>
      <c r="G549" s="697"/>
      <c r="H549" s="697"/>
      <c r="I549" s="697"/>
      <c r="J549" s="697"/>
      <c r="K549" s="697"/>
      <c r="L549" s="697"/>
      <c r="M549" s="697"/>
      <c r="N549" s="697"/>
      <c r="O549" s="697"/>
      <c r="P549" s="697"/>
      <c r="Q549" s="697"/>
      <c r="R549" s="697"/>
      <c r="S549" s="697"/>
      <c r="T549" s="697"/>
      <c r="U549" s="697"/>
      <c r="V549" s="697"/>
      <c r="W549" s="697"/>
      <c r="X549" s="697"/>
      <c r="Y549" s="697"/>
      <c r="Z549" s="697"/>
      <c r="AA549" s="697"/>
      <c r="AB549" s="697"/>
      <c r="AC549" s="698"/>
    </row>
    <row r="550" spans="1:66" ht="18.600000000000001" customHeight="1">
      <c r="B550" s="475" t="s">
        <v>372</v>
      </c>
      <c r="C550" s="695"/>
      <c r="D550" s="695"/>
      <c r="E550" s="695"/>
      <c r="F550" s="695"/>
      <c r="G550" s="695"/>
      <c r="H550" s="695"/>
      <c r="I550" s="695"/>
      <c r="J550" s="695"/>
      <c r="K550" s="695"/>
      <c r="L550" s="695"/>
      <c r="M550" s="695"/>
      <c r="N550" s="695"/>
      <c r="O550" s="695"/>
      <c r="P550" s="695"/>
      <c r="Q550" s="695"/>
      <c r="R550" s="695"/>
      <c r="S550" s="695"/>
      <c r="T550" s="695"/>
      <c r="U550" s="695"/>
      <c r="V550" s="695"/>
      <c r="W550" s="695"/>
      <c r="X550" s="695"/>
      <c r="Y550" s="695"/>
      <c r="Z550" s="695"/>
      <c r="AA550" s="695"/>
      <c r="AB550" s="695"/>
      <c r="AC550" s="696"/>
    </row>
    <row r="551" spans="1:66" s="67" customFormat="1" ht="15" customHeight="1">
      <c r="A551" s="63"/>
      <c r="B551" s="390"/>
      <c r="C551" s="391"/>
      <c r="D551" s="391"/>
      <c r="E551" s="391"/>
      <c r="F551" s="391"/>
      <c r="G551" s="391"/>
      <c r="H551" s="391"/>
      <c r="I551" s="391"/>
      <c r="J551" s="391"/>
      <c r="K551" s="391"/>
      <c r="L551" s="391"/>
      <c r="M551" s="391"/>
      <c r="N551" s="391"/>
      <c r="O551" s="391"/>
      <c r="P551" s="391"/>
      <c r="Q551" s="391"/>
      <c r="R551" s="391"/>
      <c r="S551" s="391"/>
      <c r="T551" s="391"/>
      <c r="U551" s="391"/>
      <c r="V551" s="391"/>
      <c r="W551" s="391"/>
      <c r="X551" s="391"/>
      <c r="Y551" s="391"/>
      <c r="Z551" s="391"/>
      <c r="AA551" s="391"/>
      <c r="AB551" s="391"/>
      <c r="AC551" s="392"/>
      <c r="AD551" s="63"/>
      <c r="AE551" s="63"/>
      <c r="AF551" s="63"/>
      <c r="AG551" s="63"/>
      <c r="AH551" s="63"/>
      <c r="AI551" s="63"/>
      <c r="AJ551" s="63"/>
      <c r="AK551" s="63"/>
      <c r="AL551" s="63"/>
      <c r="AM551" s="63"/>
      <c r="AN551" s="63"/>
      <c r="AO551" s="63"/>
      <c r="AP551" s="63"/>
      <c r="AQ551" s="63"/>
      <c r="AR551" s="63"/>
      <c r="AS551" s="63"/>
      <c r="AT551" s="63"/>
      <c r="AU551" s="63"/>
      <c r="AV551" s="63"/>
      <c r="AW551" s="63"/>
      <c r="AX551" s="63"/>
      <c r="AY551" s="63"/>
      <c r="AZ551" s="63"/>
      <c r="BA551" s="63"/>
      <c r="BB551" s="63"/>
      <c r="BC551" s="63"/>
      <c r="BD551" s="63"/>
      <c r="BE551" s="63"/>
      <c r="BF551" s="63"/>
      <c r="BG551" s="63"/>
      <c r="BH551" s="63"/>
      <c r="BI551" s="63"/>
      <c r="BJ551" s="63"/>
      <c r="BK551" s="63"/>
      <c r="BL551" s="63"/>
      <c r="BM551" s="63"/>
      <c r="BN551" s="63"/>
    </row>
    <row r="552" spans="1:66" s="67" customFormat="1" ht="15" customHeight="1">
      <c r="A552" s="63"/>
      <c r="B552" s="390"/>
      <c r="C552" s="391"/>
      <c r="D552" s="391"/>
      <c r="E552" s="391"/>
      <c r="F552" s="391"/>
      <c r="G552" s="391"/>
      <c r="H552" s="391"/>
      <c r="I552" s="391"/>
      <c r="J552" s="391"/>
      <c r="K552" s="391"/>
      <c r="L552" s="391"/>
      <c r="M552" s="391"/>
      <c r="N552" s="391"/>
      <c r="O552" s="391"/>
      <c r="P552" s="391"/>
      <c r="Q552" s="391"/>
      <c r="R552" s="391"/>
      <c r="S552" s="391"/>
      <c r="T552" s="391"/>
      <c r="U552" s="391"/>
      <c r="V552" s="391"/>
      <c r="W552" s="391"/>
      <c r="X552" s="391"/>
      <c r="Y552" s="391"/>
      <c r="Z552" s="391"/>
      <c r="AA552" s="391"/>
      <c r="AB552" s="391"/>
      <c r="AC552" s="392"/>
      <c r="AD552" s="63"/>
      <c r="AE552" s="63"/>
      <c r="AF552" s="63"/>
      <c r="AG552" s="63"/>
      <c r="AH552" s="63"/>
      <c r="AI552" s="63"/>
      <c r="AJ552" s="63"/>
      <c r="AK552" s="63"/>
      <c r="AL552" s="63"/>
      <c r="AM552" s="63"/>
      <c r="AN552" s="63"/>
      <c r="AO552" s="63"/>
      <c r="AP552" s="63"/>
      <c r="AQ552" s="63"/>
      <c r="AR552" s="63"/>
      <c r="AS552" s="63"/>
      <c r="AT552" s="63"/>
      <c r="AU552" s="63"/>
      <c r="AV552" s="63"/>
      <c r="AW552" s="63"/>
      <c r="AX552" s="63"/>
      <c r="AY552" s="63"/>
      <c r="AZ552" s="63"/>
      <c r="BA552" s="63"/>
      <c r="BB552" s="63"/>
      <c r="BC552" s="63"/>
      <c r="BD552" s="63"/>
      <c r="BE552" s="63"/>
      <c r="BF552" s="63"/>
      <c r="BG552" s="63"/>
      <c r="BH552" s="63"/>
      <c r="BI552" s="63"/>
      <c r="BJ552" s="63"/>
      <c r="BK552" s="63"/>
      <c r="BL552" s="63"/>
      <c r="BM552" s="63"/>
      <c r="BN552" s="63"/>
    </row>
    <row r="553" spans="1:66" s="67" customFormat="1" ht="15" customHeight="1">
      <c r="A553" s="63"/>
      <c r="B553" s="390"/>
      <c r="C553" s="391"/>
      <c r="D553" s="391"/>
      <c r="E553" s="391"/>
      <c r="F553" s="391"/>
      <c r="G553" s="391"/>
      <c r="H553" s="391"/>
      <c r="I553" s="391"/>
      <c r="J553" s="391"/>
      <c r="K553" s="391"/>
      <c r="L553" s="391"/>
      <c r="M553" s="391"/>
      <c r="N553" s="391"/>
      <c r="O553" s="391"/>
      <c r="P553" s="391"/>
      <c r="Q553" s="391"/>
      <c r="R553" s="391"/>
      <c r="S553" s="391"/>
      <c r="T553" s="391"/>
      <c r="U553" s="391"/>
      <c r="V553" s="391"/>
      <c r="W553" s="391"/>
      <c r="X553" s="391"/>
      <c r="Y553" s="391"/>
      <c r="Z553" s="391"/>
      <c r="AA553" s="391"/>
      <c r="AB553" s="391"/>
      <c r="AC553" s="392"/>
      <c r="AD553" s="63"/>
      <c r="AE553" s="63"/>
      <c r="AF553" s="63"/>
      <c r="AG553" s="63"/>
      <c r="AH553" s="63"/>
      <c r="AI553" s="63"/>
      <c r="AJ553" s="63"/>
      <c r="AK553" s="63"/>
      <c r="AL553" s="63"/>
      <c r="AM553" s="63"/>
      <c r="AN553" s="63"/>
      <c r="AO553" s="63"/>
      <c r="AP553" s="63"/>
      <c r="AQ553" s="63"/>
      <c r="AR553" s="63"/>
      <c r="AS553" s="63"/>
      <c r="AT553" s="63"/>
      <c r="AU553" s="63"/>
      <c r="AV553" s="63"/>
      <c r="AW553" s="63"/>
      <c r="AX553" s="63"/>
      <c r="AY553" s="63"/>
      <c r="AZ553" s="63"/>
      <c r="BA553" s="63"/>
      <c r="BB553" s="63"/>
      <c r="BC553" s="63"/>
      <c r="BD553" s="63"/>
      <c r="BE553" s="63"/>
      <c r="BF553" s="63"/>
      <c r="BG553" s="63"/>
      <c r="BH553" s="63"/>
      <c r="BI553" s="63"/>
      <c r="BJ553" s="63"/>
      <c r="BK553" s="63"/>
      <c r="BL553" s="63"/>
      <c r="BM553" s="63"/>
      <c r="BN553" s="63"/>
    </row>
    <row r="554" spans="1:66" s="67" customFormat="1" ht="15" customHeight="1">
      <c r="A554" s="63"/>
      <c r="B554" s="390"/>
      <c r="C554" s="391"/>
      <c r="D554" s="391"/>
      <c r="E554" s="391"/>
      <c r="F554" s="391"/>
      <c r="G554" s="391"/>
      <c r="H554" s="391"/>
      <c r="I554" s="391"/>
      <c r="J554" s="391"/>
      <c r="K554" s="391"/>
      <c r="L554" s="391"/>
      <c r="M554" s="391"/>
      <c r="N554" s="391"/>
      <c r="O554" s="391"/>
      <c r="P554" s="391"/>
      <c r="Q554" s="391"/>
      <c r="R554" s="391"/>
      <c r="S554" s="391"/>
      <c r="T554" s="391"/>
      <c r="U554" s="391"/>
      <c r="V554" s="391"/>
      <c r="W554" s="391"/>
      <c r="X554" s="391"/>
      <c r="Y554" s="391"/>
      <c r="Z554" s="391"/>
      <c r="AA554" s="391"/>
      <c r="AB554" s="391"/>
      <c r="AC554" s="392"/>
      <c r="AD554" s="63"/>
      <c r="AE554" s="63"/>
      <c r="AF554" s="63"/>
      <c r="AG554" s="63"/>
      <c r="AH554" s="63"/>
      <c r="AI554" s="63"/>
      <c r="AJ554" s="63"/>
      <c r="AK554" s="63"/>
      <c r="AL554" s="63"/>
      <c r="AM554" s="63"/>
      <c r="AN554" s="63"/>
      <c r="AO554" s="63"/>
      <c r="AP554" s="63"/>
      <c r="AQ554" s="63"/>
      <c r="AR554" s="63"/>
      <c r="AS554" s="63"/>
      <c r="AT554" s="63"/>
      <c r="AU554" s="63"/>
      <c r="AV554" s="63"/>
      <c r="AW554" s="63"/>
      <c r="AX554" s="63"/>
      <c r="AY554" s="63"/>
      <c r="AZ554" s="63"/>
      <c r="BA554" s="63"/>
      <c r="BB554" s="63"/>
      <c r="BC554" s="63"/>
      <c r="BD554" s="63"/>
      <c r="BE554" s="63"/>
      <c r="BF554" s="63"/>
      <c r="BG554" s="63"/>
      <c r="BH554" s="63"/>
      <c r="BI554" s="63"/>
      <c r="BJ554" s="63"/>
      <c r="BK554" s="63"/>
      <c r="BL554" s="63"/>
      <c r="BM554" s="63"/>
      <c r="BN554" s="63"/>
    </row>
    <row r="555" spans="1:66" s="67" customFormat="1" ht="15" customHeight="1">
      <c r="A555" s="63"/>
      <c r="B555" s="390"/>
      <c r="C555" s="391"/>
      <c r="D555" s="391"/>
      <c r="E555" s="391"/>
      <c r="F555" s="391"/>
      <c r="G555" s="391"/>
      <c r="H555" s="391"/>
      <c r="I555" s="391"/>
      <c r="J555" s="391"/>
      <c r="K555" s="391"/>
      <c r="L555" s="391"/>
      <c r="M555" s="391"/>
      <c r="N555" s="391"/>
      <c r="O555" s="391"/>
      <c r="P555" s="391"/>
      <c r="Q555" s="391"/>
      <c r="R555" s="391"/>
      <c r="S555" s="391"/>
      <c r="T555" s="391"/>
      <c r="U555" s="391"/>
      <c r="V555" s="391"/>
      <c r="W555" s="391"/>
      <c r="X555" s="391"/>
      <c r="Y555" s="391"/>
      <c r="Z555" s="391"/>
      <c r="AA555" s="391"/>
      <c r="AB555" s="391"/>
      <c r="AC555" s="392"/>
      <c r="AD555" s="63"/>
      <c r="AE555" s="63"/>
      <c r="AF555" s="63"/>
      <c r="AG555" s="63"/>
      <c r="AH555" s="63"/>
      <c r="AI555" s="63"/>
      <c r="AJ555" s="63"/>
      <c r="AK555" s="63"/>
      <c r="AL555" s="63"/>
      <c r="AM555" s="63"/>
      <c r="AN555" s="63"/>
      <c r="AO555" s="63"/>
      <c r="AP555" s="63"/>
      <c r="AQ555" s="63"/>
      <c r="AR555" s="63"/>
      <c r="AS555" s="63"/>
      <c r="AT555" s="63"/>
      <c r="AU555" s="63"/>
      <c r="AV555" s="63"/>
      <c r="AW555" s="63"/>
      <c r="AX555" s="63"/>
      <c r="AY555" s="63"/>
      <c r="AZ555" s="63"/>
      <c r="BA555" s="63"/>
      <c r="BB555" s="63"/>
      <c r="BC555" s="63"/>
      <c r="BD555" s="63"/>
      <c r="BE555" s="63"/>
      <c r="BF555" s="63"/>
      <c r="BG555" s="63"/>
      <c r="BH555" s="63"/>
      <c r="BI555" s="63"/>
      <c r="BJ555" s="63"/>
      <c r="BK555" s="63"/>
      <c r="BL555" s="63"/>
      <c r="BM555" s="63"/>
      <c r="BN555" s="63"/>
    </row>
    <row r="556" spans="1:66" s="67" customFormat="1" ht="15" customHeight="1" thickBot="1">
      <c r="A556" s="63"/>
      <c r="B556" s="393"/>
      <c r="C556" s="394"/>
      <c r="D556" s="394"/>
      <c r="E556" s="394"/>
      <c r="F556" s="394"/>
      <c r="G556" s="394"/>
      <c r="H556" s="394"/>
      <c r="I556" s="394"/>
      <c r="J556" s="394"/>
      <c r="K556" s="394"/>
      <c r="L556" s="394"/>
      <c r="M556" s="394"/>
      <c r="N556" s="394"/>
      <c r="O556" s="394"/>
      <c r="P556" s="394"/>
      <c r="Q556" s="394"/>
      <c r="R556" s="394"/>
      <c r="S556" s="394"/>
      <c r="T556" s="394"/>
      <c r="U556" s="394"/>
      <c r="V556" s="394"/>
      <c r="W556" s="394"/>
      <c r="X556" s="394"/>
      <c r="Y556" s="394"/>
      <c r="Z556" s="394"/>
      <c r="AA556" s="394"/>
      <c r="AB556" s="394"/>
      <c r="AC556" s="395"/>
      <c r="AD556" s="63"/>
      <c r="AE556" s="63"/>
      <c r="AF556" s="63"/>
      <c r="AG556" s="63"/>
      <c r="AH556" s="63"/>
      <c r="AI556" s="63"/>
      <c r="AJ556" s="63"/>
      <c r="AK556" s="63"/>
      <c r="AL556" s="63"/>
      <c r="AM556" s="63"/>
      <c r="AN556" s="63"/>
      <c r="AO556" s="63"/>
      <c r="AP556" s="63"/>
      <c r="AQ556" s="63"/>
      <c r="AR556" s="63"/>
      <c r="AS556" s="63"/>
      <c r="AT556" s="63"/>
      <c r="AU556" s="63"/>
      <c r="AV556" s="63"/>
      <c r="AW556" s="63"/>
      <c r="AX556" s="63"/>
      <c r="AY556" s="63"/>
      <c r="AZ556" s="63"/>
      <c r="BA556" s="63"/>
      <c r="BB556" s="63"/>
      <c r="BC556" s="63"/>
      <c r="BD556" s="63"/>
      <c r="BE556" s="63"/>
      <c r="BF556" s="63"/>
      <c r="BG556" s="63"/>
      <c r="BH556" s="63"/>
      <c r="BI556" s="63"/>
      <c r="BJ556" s="63"/>
      <c r="BK556" s="63"/>
      <c r="BL556" s="63"/>
      <c r="BM556" s="63"/>
      <c r="BN556" s="63"/>
    </row>
    <row r="557" spans="1:66" ht="15" customHeight="1">
      <c r="C557" s="463" t="s">
        <v>105</v>
      </c>
      <c r="D557" s="463"/>
      <c r="E557" s="463"/>
      <c r="F557" s="463"/>
      <c r="G557" s="463"/>
      <c r="H557" s="463"/>
      <c r="I557" s="463"/>
      <c r="J557" s="463"/>
      <c r="K557" s="463"/>
      <c r="L557" s="463"/>
      <c r="M557" s="463"/>
      <c r="N557" s="463"/>
      <c r="O557" s="463"/>
      <c r="P557" s="463"/>
      <c r="Q557" s="463"/>
      <c r="R557" s="463"/>
      <c r="S557" s="463"/>
      <c r="T557" s="463"/>
      <c r="U557" s="463"/>
      <c r="V557" s="463"/>
      <c r="W557" s="463"/>
      <c r="X557" s="463"/>
      <c r="Y557" s="463"/>
      <c r="Z557" s="463"/>
      <c r="AA557" s="132"/>
      <c r="AB557" s="132"/>
    </row>
    <row r="558" spans="1:66" ht="15" customHeight="1">
      <c r="C558" s="694"/>
      <c r="D558" s="694"/>
      <c r="E558" s="694"/>
      <c r="F558" s="694"/>
      <c r="G558" s="694"/>
      <c r="H558" s="694"/>
      <c r="I558" s="694"/>
      <c r="J558" s="694"/>
      <c r="K558" s="694"/>
      <c r="L558" s="694"/>
      <c r="M558" s="694"/>
      <c r="N558" s="694"/>
      <c r="O558" s="694"/>
      <c r="P558" s="694"/>
      <c r="Q558" s="694"/>
      <c r="R558" s="694"/>
      <c r="S558" s="694"/>
      <c r="T558" s="694"/>
      <c r="U558" s="694"/>
      <c r="V558" s="694"/>
      <c r="W558" s="694"/>
      <c r="X558" s="694"/>
      <c r="Y558" s="694"/>
      <c r="Z558" s="694"/>
      <c r="AA558" s="132"/>
      <c r="AB558" s="132"/>
    </row>
    <row r="559" spans="1:66">
      <c r="C559" s="64" t="s">
        <v>106</v>
      </c>
    </row>
    <row r="561" ht="10.95" customHeight="1"/>
    <row r="562" ht="19.95" customHeight="1"/>
    <row r="563" ht="34.200000000000003" customHeight="1"/>
    <row r="565" ht="22.5" customHeight="1"/>
    <row r="566" ht="22.5" customHeight="1"/>
    <row r="567" ht="22.5" customHeight="1"/>
    <row r="568" ht="22.5" customHeight="1"/>
    <row r="571" ht="19.95" customHeight="1"/>
    <row r="572" ht="19.95" customHeight="1"/>
    <row r="574" ht="22.5" customHeight="1"/>
    <row r="575" ht="22.5" customHeight="1"/>
    <row r="576" ht="22.5" customHeight="1"/>
    <row r="577" ht="22.5" customHeight="1"/>
    <row r="578" ht="19.95" customHeight="1"/>
    <row r="579" ht="19.95" customHeight="1"/>
    <row r="580" ht="19.95" customHeight="1"/>
    <row r="581" ht="19.95" customHeight="1"/>
    <row r="584" ht="21" customHeight="1"/>
    <row r="585" ht="34.950000000000003" customHeight="1"/>
    <row r="591" ht="21" customHeight="1"/>
    <row r="592" ht="19.95" customHeight="1"/>
    <row r="593" ht="19.95" customHeight="1"/>
    <row r="595" ht="31.95" customHeight="1"/>
  </sheetData>
  <sheetProtection algorithmName="SHA-512" hashValue="4scClBuV99KdWKODy3n+tW+TN9pQVC9UKqcpleSG80cOS6Jj/el9tSxdTs5a92mebFplJ/c1vEKjbHLOwe+2uw==" saltValue="Ur4N5cjLuRoHrdTBIHqpTw==" spinCount="100000" sheet="1" formatCells="0" formatRows="0" insertRows="0" deleteRows="0"/>
  <customSheetViews>
    <customSheetView guid="{E6F23190-6F80-4C34-A8BE-745DBD5561EE}" showPageBreaks="1" showGridLines="0" fitToPage="1" printArea="1" view="pageBreakPreview">
      <pane xSplit="29" topLeftCell="AD1" activePane="topRight" state="frozen"/>
      <selection pane="topRight" activeCell="B7" sqref="B7:C7"/>
      <pageMargins left="0.19685039370078741" right="0.19685039370078741" top="0.55118110236220474" bottom="0.74803149606299213" header="0.31496062992125984" footer="0.31496062992125984"/>
      <printOptions horizontalCentered="1"/>
      <pageSetup paperSize="9" scale="88" fitToHeight="0" orientation="portrait" r:id="rId1"/>
      <headerFooter>
        <oddFooter>&amp;C&amp;"ＭＳ Ｐゴシック,標準"&amp;12&amp;P／&amp;N</oddFooter>
      </headerFooter>
    </customSheetView>
  </customSheetViews>
  <mergeCells count="1106">
    <mergeCell ref="H36:J37"/>
    <mergeCell ref="C42:C43"/>
    <mergeCell ref="E43:AB43"/>
    <mergeCell ref="E48:F49"/>
    <mergeCell ref="G48:H48"/>
    <mergeCell ref="G49:H49"/>
    <mergeCell ref="I49:J49"/>
    <mergeCell ref="T401:V401"/>
    <mergeCell ref="W401:Y401"/>
    <mergeCell ref="Z401:AB401"/>
    <mergeCell ref="E366:G367"/>
    <mergeCell ref="H366:J367"/>
    <mergeCell ref="K366:M367"/>
    <mergeCell ref="N366:P367"/>
    <mergeCell ref="Q366:S367"/>
    <mergeCell ref="T366:V367"/>
    <mergeCell ref="W366:Y367"/>
    <mergeCell ref="Z366:AB367"/>
    <mergeCell ref="E368:G368"/>
    <mergeCell ref="T236:V236"/>
    <mergeCell ref="W236:Y236"/>
    <mergeCell ref="H300:J301"/>
    <mergeCell ref="K300:M301"/>
    <mergeCell ref="N300:P301"/>
    <mergeCell ref="Q300:S301"/>
    <mergeCell ref="E464:AB464"/>
    <mergeCell ref="H335:J335"/>
    <mergeCell ref="K335:M335"/>
    <mergeCell ref="D9:I9"/>
    <mergeCell ref="J9:S9"/>
    <mergeCell ref="D10:I10"/>
    <mergeCell ref="J10:S10"/>
    <mergeCell ref="E15:S15"/>
    <mergeCell ref="E16:S16"/>
    <mergeCell ref="E17:S17"/>
    <mergeCell ref="D13:AC14"/>
    <mergeCell ref="T16:AC19"/>
    <mergeCell ref="T15:AC15"/>
    <mergeCell ref="E333:G334"/>
    <mergeCell ref="H333:J334"/>
    <mergeCell ref="K333:M334"/>
    <mergeCell ref="N333:P334"/>
    <mergeCell ref="Q333:S334"/>
    <mergeCell ref="T333:V334"/>
    <mergeCell ref="W333:Y334"/>
    <mergeCell ref="Z333:AB334"/>
    <mergeCell ref="E102:G103"/>
    <mergeCell ref="H102:J103"/>
    <mergeCell ref="K102:M103"/>
    <mergeCell ref="N102:P103"/>
    <mergeCell ref="T302:V302"/>
    <mergeCell ref="W302:Y302"/>
    <mergeCell ref="Z302:AB302"/>
    <mergeCell ref="H302:J302"/>
    <mergeCell ref="W104:Y104"/>
    <mergeCell ref="Z104:AB104"/>
    <mergeCell ref="E36:G37"/>
    <mergeCell ref="Q102:S103"/>
    <mergeCell ref="T102:V103"/>
    <mergeCell ref="W102:Y103"/>
    <mergeCell ref="Z102:AB103"/>
    <mergeCell ref="E320:H323"/>
    <mergeCell ref="I320:AB323"/>
    <mergeCell ref="I350:AB350"/>
    <mergeCell ref="E351:H351"/>
    <mergeCell ref="I351:AB351"/>
    <mergeCell ref="E344:AB344"/>
    <mergeCell ref="E467:G467"/>
    <mergeCell ref="H467:J467"/>
    <mergeCell ref="K467:M467"/>
    <mergeCell ref="N467:P467"/>
    <mergeCell ref="I325:AB325"/>
    <mergeCell ref="E326:H329"/>
    <mergeCell ref="I326:AB329"/>
    <mergeCell ref="C330:Z330"/>
    <mergeCell ref="E304:AB304"/>
    <mergeCell ref="E303:N303"/>
    <mergeCell ref="E404:AB404"/>
    <mergeCell ref="E403:AB403"/>
    <mergeCell ref="E369:N369"/>
    <mergeCell ref="C437:D437"/>
    <mergeCell ref="C429:Z429"/>
    <mergeCell ref="C430:D430"/>
    <mergeCell ref="S303:AB303"/>
    <mergeCell ref="O303:R303"/>
    <mergeCell ref="E398:AB398"/>
    <mergeCell ref="K432:M433"/>
    <mergeCell ref="N432:P433"/>
    <mergeCell ref="Q432:S433"/>
    <mergeCell ref="Q467:S467"/>
    <mergeCell ref="I324:N324"/>
    <mergeCell ref="E325:H325"/>
    <mergeCell ref="K401:M401"/>
    <mergeCell ref="N401:P401"/>
    <mergeCell ref="Q401:S401"/>
    <mergeCell ref="I416:AB416"/>
    <mergeCell ref="E417:H417"/>
    <mergeCell ref="I417:AB417"/>
    <mergeCell ref="E443:AB443"/>
    <mergeCell ref="O435:R435"/>
    <mergeCell ref="E436:AB436"/>
    <mergeCell ref="S435:AB435"/>
    <mergeCell ref="Q434:S434"/>
    <mergeCell ref="T434:V434"/>
    <mergeCell ref="W434:Y434"/>
    <mergeCell ref="Z434:AB434"/>
    <mergeCell ref="O336:R336"/>
    <mergeCell ref="O369:R369"/>
    <mergeCell ref="Q465:S466"/>
    <mergeCell ref="I384:AB384"/>
    <mergeCell ref="E378:F379"/>
    <mergeCell ref="G378:H378"/>
    <mergeCell ref="I378:J378"/>
    <mergeCell ref="K378:M378"/>
    <mergeCell ref="G379:H379"/>
    <mergeCell ref="I379:J379"/>
    <mergeCell ref="K379:M379"/>
    <mergeCell ref="E380:H380"/>
    <mergeCell ref="T467:V467"/>
    <mergeCell ref="W467:Y467"/>
    <mergeCell ref="Z467:AB467"/>
    <mergeCell ref="E134:AB134"/>
    <mergeCell ref="O138:R138"/>
    <mergeCell ref="I119:AB119"/>
    <mergeCell ref="E120:H120"/>
    <mergeCell ref="E168:G169"/>
    <mergeCell ref="H168:J169"/>
    <mergeCell ref="K168:M169"/>
    <mergeCell ref="N168:P169"/>
    <mergeCell ref="Q168:S169"/>
    <mergeCell ref="T168:V169"/>
    <mergeCell ref="W168:Y169"/>
    <mergeCell ref="E121:H121"/>
    <mergeCell ref="I185:AB185"/>
    <mergeCell ref="E145:AB145"/>
    <mergeCell ref="Q137:S137"/>
    <mergeCell ref="T137:V137"/>
    <mergeCell ref="T432:V433"/>
    <mergeCell ref="W432:Y433"/>
    <mergeCell ref="Z432:AB433"/>
    <mergeCell ref="T300:V301"/>
    <mergeCell ref="W300:Y301"/>
    <mergeCell ref="Z300:AB301"/>
    <mergeCell ref="E302:G302"/>
    <mergeCell ref="G445:H445"/>
    <mergeCell ref="I445:J445"/>
    <mergeCell ref="K445:M445"/>
    <mergeCell ref="E446:H446"/>
    <mergeCell ref="I446:AB446"/>
    <mergeCell ref="E447:F448"/>
    <mergeCell ref="N465:P466"/>
    <mergeCell ref="E335:G335"/>
    <mergeCell ref="E465:G466"/>
    <mergeCell ref="N335:P335"/>
    <mergeCell ref="Q335:S335"/>
    <mergeCell ref="T335:V335"/>
    <mergeCell ref="W335:Y335"/>
    <mergeCell ref="Z335:AB335"/>
    <mergeCell ref="E300:G301"/>
    <mergeCell ref="E384:H384"/>
    <mergeCell ref="E119:H119"/>
    <mergeCell ref="G151:H151"/>
    <mergeCell ref="E160:H160"/>
    <mergeCell ref="I160:AB160"/>
    <mergeCell ref="E135:G136"/>
    <mergeCell ref="H135:J136"/>
    <mergeCell ref="E192:H192"/>
    <mergeCell ref="E193:H193"/>
    <mergeCell ref="I193:AB193"/>
    <mergeCell ref="E149:H149"/>
    <mergeCell ref="I149:AB149"/>
    <mergeCell ref="K180:M180"/>
    <mergeCell ref="H137:J137"/>
    <mergeCell ref="K137:M137"/>
    <mergeCell ref="N137:P137"/>
    <mergeCell ref="Z137:AB137"/>
    <mergeCell ref="E470:AB470"/>
    <mergeCell ref="E463:AB463"/>
    <mergeCell ref="C462:Z462"/>
    <mergeCell ref="C463:D463"/>
    <mergeCell ref="C444:D450"/>
    <mergeCell ref="C469:D469"/>
    <mergeCell ref="E468:N468"/>
    <mergeCell ref="S468:AB468"/>
    <mergeCell ref="E469:AB469"/>
    <mergeCell ref="G448:H448"/>
    <mergeCell ref="I448:J448"/>
    <mergeCell ref="K448:M448"/>
    <mergeCell ref="E449:H449"/>
    <mergeCell ref="I449:AB449"/>
    <mergeCell ref="E450:H450"/>
    <mergeCell ref="C451:D461"/>
    <mergeCell ref="H267:J268"/>
    <mergeCell ref="K267:M268"/>
    <mergeCell ref="T465:V466"/>
    <mergeCell ref="W465:Y466"/>
    <mergeCell ref="Z465:AB466"/>
    <mergeCell ref="E435:N435"/>
    <mergeCell ref="I450:AB450"/>
    <mergeCell ref="K302:M302"/>
    <mergeCell ref="N302:P302"/>
    <mergeCell ref="E451:H451"/>
    <mergeCell ref="I451:N451"/>
    <mergeCell ref="E452:H455"/>
    <mergeCell ref="E444:F445"/>
    <mergeCell ref="G444:H444"/>
    <mergeCell ref="I444:J444"/>
    <mergeCell ref="K444:M444"/>
    <mergeCell ref="W203:Y203"/>
    <mergeCell ref="Z203:AB203"/>
    <mergeCell ref="E205:AB205"/>
    <mergeCell ref="N201:P202"/>
    <mergeCell ref="Q201:S202"/>
    <mergeCell ref="T201:V202"/>
    <mergeCell ref="W201:Y202"/>
    <mergeCell ref="Z201:AB202"/>
    <mergeCell ref="I213:J213"/>
    <mergeCell ref="K213:M213"/>
    <mergeCell ref="H201:J202"/>
    <mergeCell ref="K201:M202"/>
    <mergeCell ref="I215:AB215"/>
    <mergeCell ref="E216:F217"/>
    <mergeCell ref="G216:H216"/>
    <mergeCell ref="I216:J216"/>
    <mergeCell ref="K36:M37"/>
    <mergeCell ref="N36:P37"/>
    <mergeCell ref="Q36:S37"/>
    <mergeCell ref="T36:V37"/>
    <mergeCell ref="W36:Y37"/>
    <mergeCell ref="Z36:AB37"/>
    <mergeCell ref="E38:G38"/>
    <mergeCell ref="H38:J38"/>
    <mergeCell ref="K38:M38"/>
    <mergeCell ref="N38:P38"/>
    <mergeCell ref="Q38:S38"/>
    <mergeCell ref="T38:V38"/>
    <mergeCell ref="W38:Y38"/>
    <mergeCell ref="Z38:AB38"/>
    <mergeCell ref="E40:AB40"/>
    <mergeCell ref="S39:AB39"/>
    <mergeCell ref="C237:D237"/>
    <mergeCell ref="E159:H159"/>
    <mergeCell ref="C173:D173"/>
    <mergeCell ref="C171:D171"/>
    <mergeCell ref="C165:Z165"/>
    <mergeCell ref="C166:D166"/>
    <mergeCell ref="K117:M117"/>
    <mergeCell ref="E139:AB139"/>
    <mergeCell ref="C139:D139"/>
    <mergeCell ref="K135:M136"/>
    <mergeCell ref="N135:P136"/>
    <mergeCell ref="Q135:S136"/>
    <mergeCell ref="T135:V136"/>
    <mergeCell ref="W135:Y136"/>
    <mergeCell ref="Z135:AB136"/>
    <mergeCell ref="E137:G137"/>
    <mergeCell ref="G183:H183"/>
    <mergeCell ref="E141:AB141"/>
    <mergeCell ref="E142:AB142"/>
    <mergeCell ref="C209:D210"/>
    <mergeCell ref="E209:AB210"/>
    <mergeCell ref="E211:AB211"/>
    <mergeCell ref="C180:D186"/>
    <mergeCell ref="C187:D197"/>
    <mergeCell ref="G214:H214"/>
    <mergeCell ref="I214:J214"/>
    <mergeCell ref="K214:M214"/>
    <mergeCell ref="E215:H215"/>
    <mergeCell ref="C198:Z198"/>
    <mergeCell ref="C199:D199"/>
    <mergeCell ref="E201:G202"/>
    <mergeCell ref="E185:H185"/>
    <mergeCell ref="E69:G70"/>
    <mergeCell ref="H69:J70"/>
    <mergeCell ref="K183:M183"/>
    <mergeCell ref="E187:H187"/>
    <mergeCell ref="C397:D397"/>
    <mergeCell ref="C396:Z396"/>
    <mergeCell ref="E397:AB397"/>
    <mergeCell ref="S369:AB369"/>
    <mergeCell ref="C336:D336"/>
    <mergeCell ref="E153:H153"/>
    <mergeCell ref="I153:AB153"/>
    <mergeCell ref="E203:G203"/>
    <mergeCell ref="E336:N336"/>
    <mergeCell ref="C331:D331"/>
    <mergeCell ref="E331:AB331"/>
    <mergeCell ref="E332:AB332"/>
    <mergeCell ref="C338:D338"/>
    <mergeCell ref="E338:AB338"/>
    <mergeCell ref="C298:D298"/>
    <mergeCell ref="C304:D304"/>
    <mergeCell ref="E305:AB305"/>
    <mergeCell ref="C305:D305"/>
    <mergeCell ref="E298:AB298"/>
    <mergeCell ref="C303:D303"/>
    <mergeCell ref="K170:M170"/>
    <mergeCell ref="I192:N192"/>
    <mergeCell ref="E194:H197"/>
    <mergeCell ref="I194:AB197"/>
    <mergeCell ref="C271:D271"/>
    <mergeCell ref="E272:AB272"/>
    <mergeCell ref="E299:AB299"/>
    <mergeCell ref="E172:AB172"/>
    <mergeCell ref="E81:F82"/>
    <mergeCell ref="G81:H81"/>
    <mergeCell ref="E146:AB146"/>
    <mergeCell ref="C147:D153"/>
    <mergeCell ref="E147:F148"/>
    <mergeCell ref="G147:H147"/>
    <mergeCell ref="G148:H148"/>
    <mergeCell ref="I148:J148"/>
    <mergeCell ref="E150:F151"/>
    <mergeCell ref="G150:H150"/>
    <mergeCell ref="I150:J150"/>
    <mergeCell ref="K150:M150"/>
    <mergeCell ref="W170:Y170"/>
    <mergeCell ref="Z170:AB170"/>
    <mergeCell ref="H170:J170"/>
    <mergeCell ref="I159:N159"/>
    <mergeCell ref="K52:M52"/>
    <mergeCell ref="C48:D54"/>
    <mergeCell ref="E53:H53"/>
    <mergeCell ref="S72:AB72"/>
    <mergeCell ref="E116:H116"/>
    <mergeCell ref="I118:J118"/>
    <mergeCell ref="C55:D65"/>
    <mergeCell ref="E104:G104"/>
    <mergeCell ref="H104:J104"/>
    <mergeCell ref="K104:M104"/>
    <mergeCell ref="N104:P104"/>
    <mergeCell ref="Q104:S104"/>
    <mergeCell ref="T104:V104"/>
    <mergeCell ref="E154:H154"/>
    <mergeCell ref="E140:AB140"/>
    <mergeCell ref="E112:AB112"/>
    <mergeCell ref="I62:AB65"/>
    <mergeCell ref="E62:H65"/>
    <mergeCell ref="K69:M70"/>
    <mergeCell ref="N69:P70"/>
    <mergeCell ref="Q69:S70"/>
    <mergeCell ref="C75:C76"/>
    <mergeCell ref="T69:V70"/>
    <mergeCell ref="W69:Y70"/>
    <mergeCell ref="Z69:AB70"/>
    <mergeCell ref="G117:H117"/>
    <mergeCell ref="I117:J117"/>
    <mergeCell ref="G118:H118"/>
    <mergeCell ref="I94:AB94"/>
    <mergeCell ref="E71:G71"/>
    <mergeCell ref="H71:J71"/>
    <mergeCell ref="K71:M71"/>
    <mergeCell ref="N71:P71"/>
    <mergeCell ref="Q71:S71"/>
    <mergeCell ref="T71:V71"/>
    <mergeCell ref="W71:Y71"/>
    <mergeCell ref="Z71:AB71"/>
    <mergeCell ref="C77:D78"/>
    <mergeCell ref="E77:AB78"/>
    <mergeCell ref="E76:AB76"/>
    <mergeCell ref="I83:AB83"/>
    <mergeCell ref="I84:J84"/>
    <mergeCell ref="K84:M84"/>
    <mergeCell ref="E79:AB79"/>
    <mergeCell ref="E74:AB74"/>
    <mergeCell ref="E83:H83"/>
    <mergeCell ref="E80:AB80"/>
    <mergeCell ref="C81:D87"/>
    <mergeCell ref="E47:AB47"/>
    <mergeCell ref="E54:H54"/>
    <mergeCell ref="I53:AB53"/>
    <mergeCell ref="E60:H60"/>
    <mergeCell ref="C140:D140"/>
    <mergeCell ref="E35:AB35"/>
    <mergeCell ref="C138:D138"/>
    <mergeCell ref="E100:AB100"/>
    <mergeCell ref="E42:AB42"/>
    <mergeCell ref="I55:N55"/>
    <mergeCell ref="E56:H59"/>
    <mergeCell ref="C72:D72"/>
    <mergeCell ref="C73:D73"/>
    <mergeCell ref="E94:H94"/>
    <mergeCell ref="E86:H86"/>
    <mergeCell ref="I86:AB86"/>
    <mergeCell ref="I121:N121"/>
    <mergeCell ref="E122:H125"/>
    <mergeCell ref="I122:AB125"/>
    <mergeCell ref="E126:H126"/>
    <mergeCell ref="C133:D133"/>
    <mergeCell ref="C132:Z132"/>
    <mergeCell ref="E106:AB106"/>
    <mergeCell ref="E93:H93"/>
    <mergeCell ref="C102:D104"/>
    <mergeCell ref="C67:D67"/>
    <mergeCell ref="E101:AB101"/>
    <mergeCell ref="C44:D45"/>
    <mergeCell ref="E44:AB45"/>
    <mergeCell ref="C40:D40"/>
    <mergeCell ref="I120:AB120"/>
    <mergeCell ref="C121:D131"/>
    <mergeCell ref="E67:AB67"/>
    <mergeCell ref="E34:AB34"/>
    <mergeCell ref="B33:AC33"/>
    <mergeCell ref="B21:AC32"/>
    <mergeCell ref="C88:D98"/>
    <mergeCell ref="G51:H51"/>
    <mergeCell ref="C100:D100"/>
    <mergeCell ref="O72:R72"/>
    <mergeCell ref="I54:AB54"/>
    <mergeCell ref="E50:H50"/>
    <mergeCell ref="C34:D34"/>
    <mergeCell ref="E133:AB133"/>
    <mergeCell ref="C3:Y3"/>
    <mergeCell ref="B5:C5"/>
    <mergeCell ref="D5:AC5"/>
    <mergeCell ref="B6:C6"/>
    <mergeCell ref="D6:AC6"/>
    <mergeCell ref="B8:C19"/>
    <mergeCell ref="D8:AC8"/>
    <mergeCell ref="T9:AC9"/>
    <mergeCell ref="J11:S11"/>
    <mergeCell ref="E75:AB75"/>
    <mergeCell ref="C106:D106"/>
    <mergeCell ref="S105:AB105"/>
    <mergeCell ref="C74:D74"/>
    <mergeCell ref="E87:H87"/>
    <mergeCell ref="I52:J52"/>
    <mergeCell ref="B7:C7"/>
    <mergeCell ref="D7:AC7"/>
    <mergeCell ref="J12:S12"/>
    <mergeCell ref="C39:D39"/>
    <mergeCell ref="O39:R39"/>
    <mergeCell ref="J19:S19"/>
    <mergeCell ref="B20:AC20"/>
    <mergeCell ref="C402:D402"/>
    <mergeCell ref="C337:D337"/>
    <mergeCell ref="E364:AB364"/>
    <mergeCell ref="I48:J48"/>
    <mergeCell ref="K48:M48"/>
    <mergeCell ref="C69:D71"/>
    <mergeCell ref="I82:J82"/>
    <mergeCell ref="K82:M82"/>
    <mergeCell ref="C66:AB66"/>
    <mergeCell ref="E68:AB68"/>
    <mergeCell ref="E107:AB107"/>
    <mergeCell ref="I56:AB59"/>
    <mergeCell ref="E105:N105"/>
    <mergeCell ref="C105:D105"/>
    <mergeCell ref="E72:N72"/>
    <mergeCell ref="E73:AB73"/>
    <mergeCell ref="C99:Z99"/>
    <mergeCell ref="E167:AB167"/>
    <mergeCell ref="I127:AB127"/>
    <mergeCell ref="E128:H131"/>
    <mergeCell ref="I128:AB131"/>
    <mergeCell ref="C141:C142"/>
    <mergeCell ref="E337:AB337"/>
    <mergeCell ref="E178:AB178"/>
    <mergeCell ref="E114:F115"/>
    <mergeCell ref="G114:H114"/>
    <mergeCell ref="I114:J114"/>
    <mergeCell ref="E55:H55"/>
    <mergeCell ref="C143:D144"/>
    <mergeCell ref="E143:AB144"/>
    <mergeCell ref="W137:Y137"/>
    <mergeCell ref="C174:C175"/>
    <mergeCell ref="E161:H164"/>
    <mergeCell ref="I161:AB164"/>
    <mergeCell ref="E176:AB177"/>
    <mergeCell ref="E179:AB179"/>
    <mergeCell ref="E180:F181"/>
    <mergeCell ref="G180:H180"/>
    <mergeCell ref="I180:J180"/>
    <mergeCell ref="G181:H181"/>
    <mergeCell ref="E183:F184"/>
    <mergeCell ref="G184:H184"/>
    <mergeCell ref="I184:J184"/>
    <mergeCell ref="E175:AB175"/>
    <mergeCell ref="O171:R171"/>
    <mergeCell ref="Z168:AB169"/>
    <mergeCell ref="E170:G170"/>
    <mergeCell ref="I183:J183"/>
    <mergeCell ref="E173:AB173"/>
    <mergeCell ref="N170:P170"/>
    <mergeCell ref="Q170:S170"/>
    <mergeCell ref="T170:V170"/>
    <mergeCell ref="I151:J151"/>
    <mergeCell ref="K151:M151"/>
    <mergeCell ref="I152:AB152"/>
    <mergeCell ref="C154:D164"/>
    <mergeCell ref="I154:N154"/>
    <mergeCell ref="E155:H158"/>
    <mergeCell ref="I155:AB158"/>
    <mergeCell ref="E244:AB244"/>
    <mergeCell ref="E245:AB245"/>
    <mergeCell ref="E234:G235"/>
    <mergeCell ref="C270:D270"/>
    <mergeCell ref="C272:D272"/>
    <mergeCell ref="E270:N270"/>
    <mergeCell ref="E239:AB239"/>
    <mergeCell ref="C239:D239"/>
    <mergeCell ref="C403:D403"/>
    <mergeCell ref="C404:D404"/>
    <mergeCell ref="E402:N402"/>
    <mergeCell ref="C528:Z528"/>
    <mergeCell ref="B529:AC529"/>
    <mergeCell ref="C468:D468"/>
    <mergeCell ref="O468:R468"/>
    <mergeCell ref="C470:D470"/>
    <mergeCell ref="G533:J533"/>
    <mergeCell ref="O237:R237"/>
    <mergeCell ref="E430:AB430"/>
    <mergeCell ref="G447:H447"/>
    <mergeCell ref="I447:J447"/>
    <mergeCell ref="K447:M447"/>
    <mergeCell ref="S336:AB336"/>
    <mergeCell ref="C435:D435"/>
    <mergeCell ref="O402:R402"/>
    <mergeCell ref="E432:G433"/>
    <mergeCell ref="H432:J433"/>
    <mergeCell ref="S402:AB402"/>
    <mergeCell ref="C297:Z297"/>
    <mergeCell ref="H465:J466"/>
    <mergeCell ref="K465:M466"/>
    <mergeCell ref="E365:AB365"/>
    <mergeCell ref="C240:C241"/>
    <mergeCell ref="E240:AB240"/>
    <mergeCell ref="E241:AB241"/>
    <mergeCell ref="C176:D177"/>
    <mergeCell ref="C213:D219"/>
    <mergeCell ref="O204:R204"/>
    <mergeCell ref="E212:AB212"/>
    <mergeCell ref="E213:F214"/>
    <mergeCell ref="G213:H213"/>
    <mergeCell ref="I126:N126"/>
    <mergeCell ref="C172:D172"/>
    <mergeCell ref="O105:R105"/>
    <mergeCell ref="E204:N204"/>
    <mergeCell ref="S204:AB204"/>
    <mergeCell ref="C135:D137"/>
    <mergeCell ref="E166:AB166"/>
    <mergeCell ref="E138:N138"/>
    <mergeCell ref="I147:J147"/>
    <mergeCell ref="K147:M147"/>
    <mergeCell ref="E152:H152"/>
    <mergeCell ref="E127:H127"/>
    <mergeCell ref="E113:AB113"/>
    <mergeCell ref="C231:Z231"/>
    <mergeCell ref="C232:D232"/>
    <mergeCell ref="S237:AB237"/>
    <mergeCell ref="E237:N237"/>
    <mergeCell ref="E232:AB232"/>
    <mergeCell ref="S171:AB171"/>
    <mergeCell ref="K118:M118"/>
    <mergeCell ref="E233:AB233"/>
    <mergeCell ref="E171:N171"/>
    <mergeCell ref="S138:AB138"/>
    <mergeCell ref="C220:D230"/>
    <mergeCell ref="E220:H220"/>
    <mergeCell ref="I220:N220"/>
    <mergeCell ref="E221:H224"/>
    <mergeCell ref="I221:AB224"/>
    <mergeCell ref="E225:H225"/>
    <mergeCell ref="I225:N225"/>
    <mergeCell ref="E226:H226"/>
    <mergeCell ref="I226:AB226"/>
    <mergeCell ref="E227:H230"/>
    <mergeCell ref="I227:AB230"/>
    <mergeCell ref="K216:M216"/>
    <mergeCell ref="G217:H217"/>
    <mergeCell ref="I217:J217"/>
    <mergeCell ref="K217:M217"/>
    <mergeCell ref="I186:AB186"/>
    <mergeCell ref="I187:N187"/>
    <mergeCell ref="E188:H191"/>
    <mergeCell ref="E200:AB200"/>
    <mergeCell ref="E199:AB199"/>
    <mergeCell ref="C205:D205"/>
    <mergeCell ref="C204:D204"/>
    <mergeCell ref="E206:AB206"/>
    <mergeCell ref="E218:H218"/>
    <mergeCell ref="I218:AB218"/>
    <mergeCell ref="E219:H219"/>
    <mergeCell ref="I219:AB219"/>
    <mergeCell ref="H203:J203"/>
    <mergeCell ref="K203:M203"/>
    <mergeCell ref="N203:P203"/>
    <mergeCell ref="Q203:S203"/>
    <mergeCell ref="T203:V203"/>
    <mergeCell ref="C557:Z558"/>
    <mergeCell ref="G539:J539"/>
    <mergeCell ref="G538:J538"/>
    <mergeCell ref="G537:J537"/>
    <mergeCell ref="G536:J536"/>
    <mergeCell ref="B550:AC550"/>
    <mergeCell ref="B541:AC541"/>
    <mergeCell ref="O501:R501"/>
    <mergeCell ref="B530:AC530"/>
    <mergeCell ref="G532:J532"/>
    <mergeCell ref="C532:F532"/>
    <mergeCell ref="B544:AC548"/>
    <mergeCell ref="B551:AC556"/>
    <mergeCell ref="E496:AB496"/>
    <mergeCell ref="E497:AB497"/>
    <mergeCell ref="E501:N501"/>
    <mergeCell ref="S501:AB501"/>
    <mergeCell ref="E502:AB502"/>
    <mergeCell ref="B540:AC540"/>
    <mergeCell ref="B549:AC549"/>
    <mergeCell ref="B542:AC543"/>
    <mergeCell ref="C533:F533"/>
    <mergeCell ref="C536:F537"/>
    <mergeCell ref="C538:F539"/>
    <mergeCell ref="I514:J514"/>
    <mergeCell ref="K514:M514"/>
    <mergeCell ref="E515:H515"/>
    <mergeCell ref="I515:AB515"/>
    <mergeCell ref="E516:H516"/>
    <mergeCell ref="I516:AB516"/>
    <mergeCell ref="C534:F534"/>
    <mergeCell ref="G534:J534"/>
    <mergeCell ref="D11:I11"/>
    <mergeCell ref="D12:I12"/>
    <mergeCell ref="D18:I18"/>
    <mergeCell ref="D19:I19"/>
    <mergeCell ref="C114:D120"/>
    <mergeCell ref="C206:D206"/>
    <mergeCell ref="C238:D238"/>
    <mergeCell ref="E238:AB238"/>
    <mergeCell ref="C265:D265"/>
    <mergeCell ref="K181:M181"/>
    <mergeCell ref="E182:H182"/>
    <mergeCell ref="I182:AB182"/>
    <mergeCell ref="E186:H186"/>
    <mergeCell ref="K184:M184"/>
    <mergeCell ref="I181:J181"/>
    <mergeCell ref="I188:AB191"/>
    <mergeCell ref="C41:D41"/>
    <mergeCell ref="K49:M49"/>
    <mergeCell ref="I50:AB50"/>
    <mergeCell ref="E51:F52"/>
    <mergeCell ref="E174:AB174"/>
    <mergeCell ref="E46:AB46"/>
    <mergeCell ref="C36:D38"/>
    <mergeCell ref="E41:AB41"/>
    <mergeCell ref="I60:N60"/>
    <mergeCell ref="E39:N39"/>
    <mergeCell ref="I51:J51"/>
    <mergeCell ref="K51:M51"/>
    <mergeCell ref="G52:H52"/>
    <mergeCell ref="E61:H61"/>
    <mergeCell ref="I61:AB61"/>
    <mergeCell ref="J18:S18"/>
    <mergeCell ref="I81:J81"/>
    <mergeCell ref="K81:M81"/>
    <mergeCell ref="G82:H82"/>
    <mergeCell ref="E84:F85"/>
    <mergeCell ref="G84:H84"/>
    <mergeCell ref="G85:H85"/>
    <mergeCell ref="I85:J85"/>
    <mergeCell ref="K85:M85"/>
    <mergeCell ref="I87:AB87"/>
    <mergeCell ref="C207:C208"/>
    <mergeCell ref="E207:AB207"/>
    <mergeCell ref="E208:AB208"/>
    <mergeCell ref="E88:H88"/>
    <mergeCell ref="I88:N88"/>
    <mergeCell ref="E89:H92"/>
    <mergeCell ref="I89:AB92"/>
    <mergeCell ref="I93:N93"/>
    <mergeCell ref="E95:H98"/>
    <mergeCell ref="I95:AB98"/>
    <mergeCell ref="C108:C109"/>
    <mergeCell ref="E108:AB108"/>
    <mergeCell ref="E109:AB109"/>
    <mergeCell ref="C110:D111"/>
    <mergeCell ref="E110:AB111"/>
    <mergeCell ref="K114:M114"/>
    <mergeCell ref="G115:H115"/>
    <mergeCell ref="I115:J115"/>
    <mergeCell ref="K115:M115"/>
    <mergeCell ref="I116:AB116"/>
    <mergeCell ref="C107:D107"/>
    <mergeCell ref="K148:M148"/>
    <mergeCell ref="E117:F118"/>
    <mergeCell ref="H234:J235"/>
    <mergeCell ref="K234:M235"/>
    <mergeCell ref="N234:P235"/>
    <mergeCell ref="Q234:S235"/>
    <mergeCell ref="T234:V235"/>
    <mergeCell ref="W234:Y235"/>
    <mergeCell ref="Z234:AB235"/>
    <mergeCell ref="E236:G236"/>
    <mergeCell ref="H236:J236"/>
    <mergeCell ref="K236:M236"/>
    <mergeCell ref="N236:P236"/>
    <mergeCell ref="Q236:S236"/>
    <mergeCell ref="Z236:AB236"/>
    <mergeCell ref="E278:AB278"/>
    <mergeCell ref="T267:V268"/>
    <mergeCell ref="W267:Y268"/>
    <mergeCell ref="Z267:AB268"/>
    <mergeCell ref="E269:G269"/>
    <mergeCell ref="H269:J269"/>
    <mergeCell ref="K269:M269"/>
    <mergeCell ref="N269:P269"/>
    <mergeCell ref="Q269:S269"/>
    <mergeCell ref="T269:V269"/>
    <mergeCell ref="W269:Y269"/>
    <mergeCell ref="Z269:AB269"/>
    <mergeCell ref="E271:AB271"/>
    <mergeCell ref="E267:G268"/>
    <mergeCell ref="E265:AB265"/>
    <mergeCell ref="E266:AB266"/>
    <mergeCell ref="C264:Z264"/>
    <mergeCell ref="C242:D243"/>
    <mergeCell ref="E242:AB243"/>
    <mergeCell ref="C246:D252"/>
    <mergeCell ref="E246:F247"/>
    <mergeCell ref="G246:H246"/>
    <mergeCell ref="I246:J246"/>
    <mergeCell ref="K246:M246"/>
    <mergeCell ref="G247:H247"/>
    <mergeCell ref="I247:J247"/>
    <mergeCell ref="K247:M247"/>
    <mergeCell ref="E248:H248"/>
    <mergeCell ref="I248:AB248"/>
    <mergeCell ref="E249:F250"/>
    <mergeCell ref="G249:H249"/>
    <mergeCell ref="I249:J249"/>
    <mergeCell ref="K249:M249"/>
    <mergeCell ref="G250:H250"/>
    <mergeCell ref="I250:J250"/>
    <mergeCell ref="K250:M250"/>
    <mergeCell ref="E251:H251"/>
    <mergeCell ref="I251:AB251"/>
    <mergeCell ref="E252:H252"/>
    <mergeCell ref="I252:AB252"/>
    <mergeCell ref="I285:AB285"/>
    <mergeCell ref="C253:D263"/>
    <mergeCell ref="E253:H253"/>
    <mergeCell ref="I253:N253"/>
    <mergeCell ref="E254:H257"/>
    <mergeCell ref="I254:AB257"/>
    <mergeCell ref="E258:H258"/>
    <mergeCell ref="I258:N258"/>
    <mergeCell ref="E259:H259"/>
    <mergeCell ref="I259:AB259"/>
    <mergeCell ref="E260:H263"/>
    <mergeCell ref="I260:AB263"/>
    <mergeCell ref="C273:C274"/>
    <mergeCell ref="E273:AB273"/>
    <mergeCell ref="E274:AB274"/>
    <mergeCell ref="C275:D276"/>
    <mergeCell ref="E275:AB276"/>
    <mergeCell ref="E277:AB277"/>
    <mergeCell ref="O270:R270"/>
    <mergeCell ref="S270:AB270"/>
    <mergeCell ref="N267:P268"/>
    <mergeCell ref="Q267:S268"/>
    <mergeCell ref="K316:M316"/>
    <mergeCell ref="E317:H317"/>
    <mergeCell ref="I317:AB317"/>
    <mergeCell ref="E318:H318"/>
    <mergeCell ref="I318:AB318"/>
    <mergeCell ref="C319:D329"/>
    <mergeCell ref="E319:H319"/>
    <mergeCell ref="I319:N319"/>
    <mergeCell ref="C311:D311"/>
    <mergeCell ref="C343:D343"/>
    <mergeCell ref="Q302:S302"/>
    <mergeCell ref="E324:H324"/>
    <mergeCell ref="C279:D285"/>
    <mergeCell ref="E279:F280"/>
    <mergeCell ref="G279:H279"/>
    <mergeCell ref="I279:J279"/>
    <mergeCell ref="K279:M279"/>
    <mergeCell ref="G280:H280"/>
    <mergeCell ref="I280:J280"/>
    <mergeCell ref="K280:M280"/>
    <mergeCell ref="E281:H281"/>
    <mergeCell ref="I281:AB281"/>
    <mergeCell ref="E282:F283"/>
    <mergeCell ref="G282:H282"/>
    <mergeCell ref="I282:J282"/>
    <mergeCell ref="K282:M282"/>
    <mergeCell ref="G283:H283"/>
    <mergeCell ref="I283:J283"/>
    <mergeCell ref="K283:M283"/>
    <mergeCell ref="E284:H284"/>
    <mergeCell ref="I284:AB284"/>
    <mergeCell ref="E285:H285"/>
    <mergeCell ref="C363:Z363"/>
    <mergeCell ref="C352:D362"/>
    <mergeCell ref="E352:H352"/>
    <mergeCell ref="I352:N352"/>
    <mergeCell ref="E353:H356"/>
    <mergeCell ref="I353:AB356"/>
    <mergeCell ref="E357:H357"/>
    <mergeCell ref="I357:N357"/>
    <mergeCell ref="E358:H358"/>
    <mergeCell ref="I358:AB358"/>
    <mergeCell ref="E359:H362"/>
    <mergeCell ref="I359:AB362"/>
    <mergeCell ref="C286:D296"/>
    <mergeCell ref="E286:H286"/>
    <mergeCell ref="I286:N286"/>
    <mergeCell ref="E287:H290"/>
    <mergeCell ref="I287:AB290"/>
    <mergeCell ref="E291:H291"/>
    <mergeCell ref="I291:N291"/>
    <mergeCell ref="E292:H292"/>
    <mergeCell ref="I292:AB292"/>
    <mergeCell ref="E293:H296"/>
    <mergeCell ref="I293:AB296"/>
    <mergeCell ref="C339:C340"/>
    <mergeCell ref="E339:AB339"/>
    <mergeCell ref="E340:AB340"/>
    <mergeCell ref="C341:D342"/>
    <mergeCell ref="E341:AB342"/>
    <mergeCell ref="E343:AB343"/>
    <mergeCell ref="K315:M315"/>
    <mergeCell ref="G316:H316"/>
    <mergeCell ref="I316:J316"/>
    <mergeCell ref="C345:D351"/>
    <mergeCell ref="E345:F346"/>
    <mergeCell ref="G345:H345"/>
    <mergeCell ref="I345:J345"/>
    <mergeCell ref="K345:M345"/>
    <mergeCell ref="G346:H346"/>
    <mergeCell ref="I346:J346"/>
    <mergeCell ref="K346:M346"/>
    <mergeCell ref="E347:H347"/>
    <mergeCell ref="I347:AB347"/>
    <mergeCell ref="E348:F349"/>
    <mergeCell ref="G348:H348"/>
    <mergeCell ref="I348:J348"/>
    <mergeCell ref="K348:M348"/>
    <mergeCell ref="G349:H349"/>
    <mergeCell ref="I349:J349"/>
    <mergeCell ref="K349:M349"/>
    <mergeCell ref="E350:H350"/>
    <mergeCell ref="C372:C373"/>
    <mergeCell ref="E372:AB372"/>
    <mergeCell ref="E373:AB373"/>
    <mergeCell ref="C374:D375"/>
    <mergeCell ref="E374:AB375"/>
    <mergeCell ref="E376:AB376"/>
    <mergeCell ref="C364:D364"/>
    <mergeCell ref="E377:AB377"/>
    <mergeCell ref="C366:D368"/>
    <mergeCell ref="C371:D371"/>
    <mergeCell ref="E370:AB370"/>
    <mergeCell ref="T368:V368"/>
    <mergeCell ref="W368:Y368"/>
    <mergeCell ref="Z368:AB368"/>
    <mergeCell ref="H368:J368"/>
    <mergeCell ref="K368:M368"/>
    <mergeCell ref="N368:P368"/>
    <mergeCell ref="Q368:S368"/>
    <mergeCell ref="E371:AB371"/>
    <mergeCell ref="C369:D369"/>
    <mergeCell ref="I380:AB380"/>
    <mergeCell ref="E381:F382"/>
    <mergeCell ref="G381:H381"/>
    <mergeCell ref="I381:J381"/>
    <mergeCell ref="K381:M381"/>
    <mergeCell ref="G382:H382"/>
    <mergeCell ref="I382:J382"/>
    <mergeCell ref="K382:M382"/>
    <mergeCell ref="E383:H383"/>
    <mergeCell ref="I383:AB383"/>
    <mergeCell ref="E385:H385"/>
    <mergeCell ref="I385:N385"/>
    <mergeCell ref="E386:H389"/>
    <mergeCell ref="I386:AB389"/>
    <mergeCell ref="E390:H390"/>
    <mergeCell ref="I390:N390"/>
    <mergeCell ref="E391:H391"/>
    <mergeCell ref="I391:AB391"/>
    <mergeCell ref="E392:H395"/>
    <mergeCell ref="I392:AB395"/>
    <mergeCell ref="C405:C406"/>
    <mergeCell ref="E405:AB405"/>
    <mergeCell ref="E406:AB406"/>
    <mergeCell ref="C407:D408"/>
    <mergeCell ref="E407:AB408"/>
    <mergeCell ref="E409:AB409"/>
    <mergeCell ref="E410:AB410"/>
    <mergeCell ref="E399:G400"/>
    <mergeCell ref="H399:J400"/>
    <mergeCell ref="K399:M400"/>
    <mergeCell ref="N399:P400"/>
    <mergeCell ref="Q399:S400"/>
    <mergeCell ref="T399:V400"/>
    <mergeCell ref="W399:Y400"/>
    <mergeCell ref="Z399:AB400"/>
    <mergeCell ref="E401:G401"/>
    <mergeCell ref="H401:J401"/>
    <mergeCell ref="E434:G434"/>
    <mergeCell ref="H434:J434"/>
    <mergeCell ref="K434:M434"/>
    <mergeCell ref="C411:D417"/>
    <mergeCell ref="E411:F412"/>
    <mergeCell ref="G411:H411"/>
    <mergeCell ref="I411:J411"/>
    <mergeCell ref="K411:M411"/>
    <mergeCell ref="G412:H412"/>
    <mergeCell ref="I412:J412"/>
    <mergeCell ref="K412:M412"/>
    <mergeCell ref="E413:H413"/>
    <mergeCell ref="I413:AB413"/>
    <mergeCell ref="E414:F415"/>
    <mergeCell ref="G414:H414"/>
    <mergeCell ref="I414:J414"/>
    <mergeCell ref="K414:M414"/>
    <mergeCell ref="G415:H415"/>
    <mergeCell ref="I415:J415"/>
    <mergeCell ref="K415:M415"/>
    <mergeCell ref="E416:H416"/>
    <mergeCell ref="N434:P434"/>
    <mergeCell ref="K477:M477"/>
    <mergeCell ref="G478:H478"/>
    <mergeCell ref="I478:J478"/>
    <mergeCell ref="K478:M478"/>
    <mergeCell ref="E479:H479"/>
    <mergeCell ref="I479:AB479"/>
    <mergeCell ref="E480:F481"/>
    <mergeCell ref="G480:H480"/>
    <mergeCell ref="I480:J480"/>
    <mergeCell ref="K480:M480"/>
    <mergeCell ref="G481:H481"/>
    <mergeCell ref="I481:J481"/>
    <mergeCell ref="C418:D428"/>
    <mergeCell ref="E418:H418"/>
    <mergeCell ref="I418:N418"/>
    <mergeCell ref="E419:H422"/>
    <mergeCell ref="I419:AB422"/>
    <mergeCell ref="E423:H423"/>
    <mergeCell ref="I423:N423"/>
    <mergeCell ref="E424:H424"/>
    <mergeCell ref="I424:AB424"/>
    <mergeCell ref="E425:H428"/>
    <mergeCell ref="I425:AB428"/>
    <mergeCell ref="C438:C439"/>
    <mergeCell ref="E438:AB438"/>
    <mergeCell ref="E439:AB439"/>
    <mergeCell ref="C440:D441"/>
    <mergeCell ref="E440:AB441"/>
    <mergeCell ref="E442:AB442"/>
    <mergeCell ref="C436:D436"/>
    <mergeCell ref="E437:AB437"/>
    <mergeCell ref="E431:AB431"/>
    <mergeCell ref="E504:AB504"/>
    <mergeCell ref="E505:AB505"/>
    <mergeCell ref="C506:D507"/>
    <mergeCell ref="E506:AB507"/>
    <mergeCell ref="T500:V500"/>
    <mergeCell ref="W500:Y500"/>
    <mergeCell ref="Z500:AB500"/>
    <mergeCell ref="T498:V499"/>
    <mergeCell ref="W498:Y499"/>
    <mergeCell ref="Z498:AB499"/>
    <mergeCell ref="C484:D494"/>
    <mergeCell ref="E484:H484"/>
    <mergeCell ref="I484:N484"/>
    <mergeCell ref="I452:AB455"/>
    <mergeCell ref="E456:H456"/>
    <mergeCell ref="I456:N456"/>
    <mergeCell ref="E457:H457"/>
    <mergeCell ref="I457:AB457"/>
    <mergeCell ref="E458:H461"/>
    <mergeCell ref="I458:AB461"/>
    <mergeCell ref="C471:C472"/>
    <mergeCell ref="E471:AB471"/>
    <mergeCell ref="E472:AB472"/>
    <mergeCell ref="C473:D474"/>
    <mergeCell ref="E473:AB474"/>
    <mergeCell ref="E475:AB475"/>
    <mergeCell ref="E476:AB476"/>
    <mergeCell ref="C465:D467"/>
    <mergeCell ref="C477:D483"/>
    <mergeCell ref="E477:F478"/>
    <mergeCell ref="G477:H477"/>
    <mergeCell ref="I477:J477"/>
    <mergeCell ref="K498:M499"/>
    <mergeCell ref="N498:P499"/>
    <mergeCell ref="Q498:S499"/>
    <mergeCell ref="E503:AB503"/>
    <mergeCell ref="C495:Z495"/>
    <mergeCell ref="C496:D496"/>
    <mergeCell ref="C501:D501"/>
    <mergeCell ref="E500:G500"/>
    <mergeCell ref="H500:J500"/>
    <mergeCell ref="K500:M500"/>
    <mergeCell ref="N500:P500"/>
    <mergeCell ref="Q500:S500"/>
    <mergeCell ref="K481:M481"/>
    <mergeCell ref="E482:H482"/>
    <mergeCell ref="I482:AB482"/>
    <mergeCell ref="E483:H483"/>
    <mergeCell ref="I483:AB483"/>
    <mergeCell ref="E485:H488"/>
    <mergeCell ref="I485:AB488"/>
    <mergeCell ref="E489:H489"/>
    <mergeCell ref="I489:N489"/>
    <mergeCell ref="E490:H490"/>
    <mergeCell ref="I490:AB490"/>
    <mergeCell ref="E491:H494"/>
    <mergeCell ref="I491:AB494"/>
    <mergeCell ref="I512:AB512"/>
    <mergeCell ref="E513:F514"/>
    <mergeCell ref="G513:H513"/>
    <mergeCell ref="I513:J513"/>
    <mergeCell ref="K513:M513"/>
    <mergeCell ref="G514:H514"/>
    <mergeCell ref="C306:C307"/>
    <mergeCell ref="E306:AB306"/>
    <mergeCell ref="E307:AB307"/>
    <mergeCell ref="C308:D309"/>
    <mergeCell ref="E308:AB309"/>
    <mergeCell ref="E310:AB310"/>
    <mergeCell ref="E311:AB311"/>
    <mergeCell ref="C312:D318"/>
    <mergeCell ref="E312:F313"/>
    <mergeCell ref="G312:H312"/>
    <mergeCell ref="I312:J312"/>
    <mergeCell ref="K312:M312"/>
    <mergeCell ref="G313:H313"/>
    <mergeCell ref="I313:J313"/>
    <mergeCell ref="K313:M313"/>
    <mergeCell ref="E314:H314"/>
    <mergeCell ref="I314:AB314"/>
    <mergeCell ref="E315:F316"/>
    <mergeCell ref="G315:H315"/>
    <mergeCell ref="I315:J315"/>
    <mergeCell ref="E508:AB508"/>
    <mergeCell ref="E509:AB509"/>
    <mergeCell ref="C502:D502"/>
    <mergeCell ref="C503:D503"/>
    <mergeCell ref="E498:G499"/>
    <mergeCell ref="H498:J499"/>
    <mergeCell ref="T10:AC12"/>
    <mergeCell ref="AE5:AL6"/>
    <mergeCell ref="AE7:AL7"/>
    <mergeCell ref="C168:D170"/>
    <mergeCell ref="C201:D203"/>
    <mergeCell ref="C234:D236"/>
    <mergeCell ref="C267:D269"/>
    <mergeCell ref="C300:D302"/>
    <mergeCell ref="C333:D335"/>
    <mergeCell ref="C399:D401"/>
    <mergeCell ref="C432:D434"/>
    <mergeCell ref="C498:D500"/>
    <mergeCell ref="C517:D527"/>
    <mergeCell ref="E517:H517"/>
    <mergeCell ref="I517:N517"/>
    <mergeCell ref="E518:H521"/>
    <mergeCell ref="I518:AB521"/>
    <mergeCell ref="E522:H522"/>
    <mergeCell ref="I522:N522"/>
    <mergeCell ref="E523:H523"/>
    <mergeCell ref="I523:AB523"/>
    <mergeCell ref="E524:H527"/>
    <mergeCell ref="I524:AB527"/>
    <mergeCell ref="C510:D516"/>
    <mergeCell ref="E510:F511"/>
    <mergeCell ref="G510:H510"/>
    <mergeCell ref="I510:J510"/>
    <mergeCell ref="K510:M510"/>
    <mergeCell ref="G511:H511"/>
    <mergeCell ref="I511:J511"/>
    <mergeCell ref="K511:M511"/>
    <mergeCell ref="E512:H512"/>
    <mergeCell ref="C344:D344"/>
    <mergeCell ref="C376:D376"/>
    <mergeCell ref="C377:D377"/>
    <mergeCell ref="C409:D409"/>
    <mergeCell ref="C410:D410"/>
    <mergeCell ref="C442:D442"/>
    <mergeCell ref="C443:D443"/>
    <mergeCell ref="C475:D475"/>
    <mergeCell ref="C476:D476"/>
    <mergeCell ref="C508:D508"/>
    <mergeCell ref="C509:D509"/>
    <mergeCell ref="C47:D47"/>
    <mergeCell ref="C46:D46"/>
    <mergeCell ref="C79:D79"/>
    <mergeCell ref="C80:D80"/>
    <mergeCell ref="C112:D112"/>
    <mergeCell ref="C113:D113"/>
    <mergeCell ref="C145:D145"/>
    <mergeCell ref="C146:D146"/>
    <mergeCell ref="C178:D178"/>
    <mergeCell ref="C179:D179"/>
    <mergeCell ref="C211:D211"/>
    <mergeCell ref="C212:D212"/>
    <mergeCell ref="C244:D244"/>
    <mergeCell ref="C245:D245"/>
    <mergeCell ref="C277:D277"/>
    <mergeCell ref="C278:D278"/>
    <mergeCell ref="C310:D310"/>
    <mergeCell ref="C504:C505"/>
    <mergeCell ref="C385:D395"/>
    <mergeCell ref="C378:D384"/>
    <mergeCell ref="C370:D370"/>
  </mergeCells>
  <phoneticPr fontId="6"/>
  <conditionalFormatting sqref="B544 B551">
    <cfRule type="expression" dxfId="52" priority="177">
      <formula>OR(B544="",B544=0)</formula>
    </cfRule>
  </conditionalFormatting>
  <conditionalFormatting sqref="D10 J10">
    <cfRule type="expression" dxfId="51" priority="6">
      <formula>OR(D10="",D10=0)</formula>
    </cfRule>
  </conditionalFormatting>
  <conditionalFormatting sqref="D12 J12:S12 D19 J19:S19">
    <cfRule type="expression" dxfId="50" priority="7">
      <formula>OR(D12="",D12=0)</formula>
    </cfRule>
  </conditionalFormatting>
  <conditionalFormatting sqref="D15">
    <cfRule type="expression" dxfId="49" priority="3">
      <formula>OR(D15="",D15=0)</formula>
    </cfRule>
  </conditionalFormatting>
  <conditionalFormatting sqref="D6:AC7 B21 E35 S39 I60">
    <cfRule type="expression" dxfId="48" priority="461">
      <formula>OR(B6="",B6=0)</formula>
    </cfRule>
  </conditionalFormatting>
  <conditionalFormatting sqref="E15:E17">
    <cfRule type="expression" dxfId="47" priority="5">
      <formula>OR($E$15="",$E$15=0)</formula>
    </cfRule>
  </conditionalFormatting>
  <conditionalFormatting sqref="E39">
    <cfRule type="expression" dxfId="46" priority="11">
      <formula>OR(E39="",E39=0)</formula>
    </cfRule>
  </conditionalFormatting>
  <conditionalFormatting sqref="E72:N72">
    <cfRule type="expression" dxfId="45" priority="23">
      <formula>OR(E72="",E72=0)</formula>
    </cfRule>
  </conditionalFormatting>
  <conditionalFormatting sqref="E40:AB40">
    <cfRule type="expression" dxfId="44" priority="2">
      <formula>OR($E$40="",$E$40=0)</formula>
    </cfRule>
  </conditionalFormatting>
  <conditionalFormatting sqref="E41:AB47">
    <cfRule type="expression" dxfId="43" priority="59">
      <formula>OR(E41="",E41=0)</formula>
    </cfRule>
  </conditionalFormatting>
  <conditionalFormatting sqref="E68:AB68">
    <cfRule type="expression" dxfId="42" priority="40">
      <formula>OR(E68="",E68=0)</formula>
    </cfRule>
  </conditionalFormatting>
  <conditionalFormatting sqref="E73:AB73">
    <cfRule type="expression" dxfId="41" priority="1">
      <formula>OR($E$73="",$E$73=0)</formula>
    </cfRule>
  </conditionalFormatting>
  <conditionalFormatting sqref="E74:AB80">
    <cfRule type="expression" dxfId="40" priority="35">
      <formula>OR(E74="",E74=0)</formula>
    </cfRule>
  </conditionalFormatting>
  <conditionalFormatting sqref="I50">
    <cfRule type="expression" dxfId="39" priority="57">
      <formula>OR(I50="",I50=0)</formula>
    </cfRule>
  </conditionalFormatting>
  <conditionalFormatting sqref="I55:I56">
    <cfRule type="expression" dxfId="38" priority="55">
      <formula>OR(I55="",I55=0)</formula>
    </cfRule>
  </conditionalFormatting>
  <conditionalFormatting sqref="I62">
    <cfRule type="expression" dxfId="37" priority="54">
      <formula>OR(I62="",I62=0)</formula>
    </cfRule>
  </conditionalFormatting>
  <conditionalFormatting sqref="I88:N88">
    <cfRule type="expression" dxfId="36" priority="28">
      <formula>OR(I88="",I88=0)</formula>
    </cfRule>
  </conditionalFormatting>
  <conditionalFormatting sqref="I93:N93">
    <cfRule type="expression" dxfId="35" priority="26">
      <formula>OR(I93="",I93=0)</formula>
    </cfRule>
  </conditionalFormatting>
  <conditionalFormatting sqref="I53:AB53">
    <cfRule type="expression" dxfId="34" priority="16">
      <formula>OR(I53="",I53=0,I53="※算出根拠を明記する。")</formula>
    </cfRule>
  </conditionalFormatting>
  <conditionalFormatting sqref="I54:AB54">
    <cfRule type="expression" dxfId="33" priority="15">
      <formula>OR(I54="",I54=0)</formula>
    </cfRule>
  </conditionalFormatting>
  <conditionalFormatting sqref="I61:AB61">
    <cfRule type="expression" dxfId="32" priority="19">
      <formula>OR(I61="",I61=0)</formula>
    </cfRule>
  </conditionalFormatting>
  <conditionalFormatting sqref="I83:AB83">
    <cfRule type="expression" dxfId="31" priority="33">
      <formula>OR(I83="",I83=0)</formula>
    </cfRule>
  </conditionalFormatting>
  <conditionalFormatting sqref="I86:AB87">
    <cfRule type="expression" dxfId="30" priority="29">
      <formula>OR(I86="",I86=0)</formula>
    </cfRule>
  </conditionalFormatting>
  <conditionalFormatting sqref="I89:AB92">
    <cfRule type="expression" dxfId="29" priority="27">
      <formula>OR(I89="",I89=0)</formula>
    </cfRule>
  </conditionalFormatting>
  <conditionalFormatting sqref="I94:AB98">
    <cfRule type="expression" dxfId="28" priority="24">
      <formula>OR(I94="",I94=0)</formula>
    </cfRule>
  </conditionalFormatting>
  <conditionalFormatting sqref="K48:K49">
    <cfRule type="expression" dxfId="27" priority="8">
      <formula>OR(K48="",K48=0)</formula>
    </cfRule>
  </conditionalFormatting>
  <conditionalFormatting sqref="K51">
    <cfRule type="expression" dxfId="26" priority="56">
      <formula>OR(K51="",K51=0)</formula>
    </cfRule>
  </conditionalFormatting>
  <conditionalFormatting sqref="K85">
    <cfRule type="expression" dxfId="25" priority="31">
      <formula>OR(K85="",K85="0社",K85=0)</formula>
    </cfRule>
  </conditionalFormatting>
  <conditionalFormatting sqref="K52:M52">
    <cfRule type="expression" dxfId="24" priority="17">
      <formula>OR(K52="",K52=0)</formula>
    </cfRule>
  </conditionalFormatting>
  <conditionalFormatting sqref="K81:M82">
    <cfRule type="expression" dxfId="23" priority="18">
      <formula>OR(K81="",K81=0)</formula>
    </cfRule>
  </conditionalFormatting>
  <conditionalFormatting sqref="K84:M84">
    <cfRule type="expression" dxfId="22" priority="14">
      <formula>OR(K84="",K84="0名",K84=0)</formula>
    </cfRule>
  </conditionalFormatting>
  <conditionalFormatting sqref="S72:AB72">
    <cfRule type="expression" dxfId="21" priority="22">
      <formula>OR(S72="",S72=0)</formula>
    </cfRule>
  </conditionalFormatting>
  <conditionalFormatting sqref="T10:AC12">
    <cfRule type="expression" dxfId="20" priority="4">
      <formula>OR($T$10="",$T$10=0)</formula>
    </cfRule>
  </conditionalFormatting>
  <dataValidations count="3">
    <dataValidation allowBlank="1" showInputMessage="1" showErrorMessage="1" errorTitle="入力エラー" error="年度内の日付を「年/月/日」の形式で入力してください。" sqref="E370:Z370 E304:Z304 E337:Z337 E271:Z271 E205 E403 E73 E139 E106 E469:Z469 E40 E502:Z502 E238:Z238 E436:Z436 E172" xr:uid="{00000000-0002-0000-0C00-000000000000}"/>
    <dataValidation type="date" allowBlank="1" showInputMessage="1" showErrorMessage="1" sqref="S171:AB171 S39:AB39 E138:N138 S138:AB138 E171:N171 E39:N39" xr:uid="{475B1C36-4212-4DFF-84FA-EA606E91B721}">
      <formula1>45748</formula1>
      <formula2>46112</formula2>
    </dataValidation>
    <dataValidation type="date" allowBlank="1" showInputMessage="1" showErrorMessage="1" errorTitle="入力エラー" error="年度内の日付を「年/月/日」の形式で入力してください。" sqref="S72:AB72 E72:N72 E105:N105 S105:AB105 E204:N204 S204:AB204 E237:N237 S237:AB237 E270:N270 S270:AB270 E303:N303 S303:AB303 E336:N336 S336:AB336 S369:AB369 E369:N369 E402:N402 S402:AB402 E435:N435 S435:AB435 S468:AB468 E468:N468 E501:N501 S501:AB501" xr:uid="{54E2BB53-A986-4619-8182-AADFB0196C93}">
      <formula1>45748</formula1>
      <formula2>46112</formula2>
    </dataValidation>
  </dataValidations>
  <hyperlinks>
    <hyperlink ref="AE7" location="別紙１_実施報告書!B557" display="別紙１_実施報告書!B557" xr:uid="{3DE054BC-47B6-4C7A-AC06-4CC73C7322CB}"/>
    <hyperlink ref="AE7:AL7" location="別紙１_実施報告書!B544" display="→実施体制、関連事項、スケジュール" xr:uid="{DBE841A9-A57A-42AA-9B00-56414CFB7B8C}"/>
  </hyperlinks>
  <printOptions horizontalCentered="1"/>
  <pageMargins left="0.19685039370078741" right="0.19685039370078741" top="0.55118110236220474" bottom="0.74803149606299213" header="0.31496062992125984" footer="0.31496062992125984"/>
  <pageSetup paperSize="9" scale="87" fitToHeight="0" orientation="portrait" r:id="rId2"/>
  <headerFooter>
    <oddFooter>&amp;C&amp;"ＭＳ Ｐゴシック,標準"&amp;12&amp;P／&amp;N</oddFooter>
  </headerFooter>
  <rowBreaks count="17" manualBreakCount="17">
    <brk id="32" min="1" max="28" man="1"/>
    <brk id="65" min="1" max="28" man="1"/>
    <brk id="98" min="1" max="28" man="1"/>
    <brk id="131" min="1" max="28" man="1"/>
    <brk id="164" min="1" max="28" man="1"/>
    <brk id="197" min="1" max="28" man="1"/>
    <brk id="230" min="1" max="28" man="1"/>
    <brk id="263" min="1" max="28" man="1"/>
    <brk id="296" min="1" max="28" man="1"/>
    <brk id="329" min="1" max="28" man="1"/>
    <brk id="362" min="1" max="28" man="1"/>
    <brk id="395" min="1" max="28" man="1"/>
    <brk id="428" min="1" max="28" man="1"/>
    <brk id="461" min="1" max="28" man="1"/>
    <brk id="494" min="1" max="28" man="1"/>
    <brk id="528" min="1" max="28" man="1"/>
    <brk id="540" min="1" max="28" man="1"/>
  </rowBreaks>
  <drawing r:id="rId3"/>
  <legacyDrawing r:id="rId4"/>
  <mc:AlternateContent xmlns:mc="http://schemas.openxmlformats.org/markup-compatibility/2006">
    <mc:Choice Requires="x14">
      <controls>
        <mc:AlternateContent xmlns:mc="http://schemas.openxmlformats.org/markup-compatibility/2006">
          <mc:Choice Requires="x14">
            <control shapeId="14437" r:id="rId5" name="Check Box 101">
              <controlPr defaultSize="0" autoFill="0" autoLine="0" autoPict="0" macro="[0]!チェック101_Click">
                <anchor moveWithCells="1" sizeWithCells="1">
                  <from>
                    <xdr:col>5</xdr:col>
                    <xdr:colOff>15240</xdr:colOff>
                    <xdr:row>169</xdr:row>
                    <xdr:rowOff>0</xdr:rowOff>
                  </from>
                  <to>
                    <xdr:col>6</xdr:col>
                    <xdr:colOff>53340</xdr:colOff>
                    <xdr:row>170</xdr:row>
                    <xdr:rowOff>0</xdr:rowOff>
                  </to>
                </anchor>
              </controlPr>
            </control>
          </mc:Choice>
        </mc:AlternateContent>
        <mc:AlternateContent xmlns:mc="http://schemas.openxmlformats.org/markup-compatibility/2006">
          <mc:Choice Requires="x14">
            <control shapeId="14439" r:id="rId6" name="Check Box 103">
              <controlPr defaultSize="0" autoFill="0" autoLine="0" autoPict="0">
                <anchor moveWithCells="1" sizeWithCells="1">
                  <from>
                    <xdr:col>11</xdr:col>
                    <xdr:colOff>22860</xdr:colOff>
                    <xdr:row>169</xdr:row>
                    <xdr:rowOff>0</xdr:rowOff>
                  </from>
                  <to>
                    <xdr:col>12</xdr:col>
                    <xdr:colOff>60960</xdr:colOff>
                    <xdr:row>170</xdr:row>
                    <xdr:rowOff>0</xdr:rowOff>
                  </to>
                </anchor>
              </controlPr>
            </control>
          </mc:Choice>
        </mc:AlternateContent>
        <mc:AlternateContent xmlns:mc="http://schemas.openxmlformats.org/markup-compatibility/2006">
          <mc:Choice Requires="x14">
            <control shapeId="14440" r:id="rId7" name="Check Box 104">
              <controlPr defaultSize="0" autoFill="0" autoLine="0" autoPict="0">
                <anchor moveWithCells="1" sizeWithCells="1">
                  <from>
                    <xdr:col>14</xdr:col>
                    <xdr:colOff>22860</xdr:colOff>
                    <xdr:row>169</xdr:row>
                    <xdr:rowOff>0</xdr:rowOff>
                  </from>
                  <to>
                    <xdr:col>15</xdr:col>
                    <xdr:colOff>60960</xdr:colOff>
                    <xdr:row>170</xdr:row>
                    <xdr:rowOff>0</xdr:rowOff>
                  </to>
                </anchor>
              </controlPr>
            </control>
          </mc:Choice>
        </mc:AlternateContent>
        <mc:AlternateContent xmlns:mc="http://schemas.openxmlformats.org/markup-compatibility/2006">
          <mc:Choice Requires="x14">
            <control shapeId="14441" r:id="rId8" name="Check Box 105">
              <controlPr defaultSize="0" autoFill="0" autoLine="0" autoPict="0">
                <anchor moveWithCells="1" sizeWithCells="1">
                  <from>
                    <xdr:col>17</xdr:col>
                    <xdr:colOff>22860</xdr:colOff>
                    <xdr:row>169</xdr:row>
                    <xdr:rowOff>0</xdr:rowOff>
                  </from>
                  <to>
                    <xdr:col>18</xdr:col>
                    <xdr:colOff>60960</xdr:colOff>
                    <xdr:row>170</xdr:row>
                    <xdr:rowOff>0</xdr:rowOff>
                  </to>
                </anchor>
              </controlPr>
            </control>
          </mc:Choice>
        </mc:AlternateContent>
        <mc:AlternateContent xmlns:mc="http://schemas.openxmlformats.org/markup-compatibility/2006">
          <mc:Choice Requires="x14">
            <control shapeId="14442" r:id="rId9" name="Check Box 106">
              <controlPr defaultSize="0" autoFill="0" autoLine="0" autoPict="0">
                <anchor moveWithCells="1" sizeWithCells="1">
                  <from>
                    <xdr:col>20</xdr:col>
                    <xdr:colOff>22860</xdr:colOff>
                    <xdr:row>169</xdr:row>
                    <xdr:rowOff>0</xdr:rowOff>
                  </from>
                  <to>
                    <xdr:col>21</xdr:col>
                    <xdr:colOff>60960</xdr:colOff>
                    <xdr:row>170</xdr:row>
                    <xdr:rowOff>0</xdr:rowOff>
                  </to>
                </anchor>
              </controlPr>
            </control>
          </mc:Choice>
        </mc:AlternateContent>
        <mc:AlternateContent xmlns:mc="http://schemas.openxmlformats.org/markup-compatibility/2006">
          <mc:Choice Requires="x14">
            <control shapeId="14443" r:id="rId10" name="Check Box 107">
              <controlPr defaultSize="0" autoFill="0" autoLine="0" autoPict="0">
                <anchor moveWithCells="1" sizeWithCells="1">
                  <from>
                    <xdr:col>23</xdr:col>
                    <xdr:colOff>22860</xdr:colOff>
                    <xdr:row>169</xdr:row>
                    <xdr:rowOff>0</xdr:rowOff>
                  </from>
                  <to>
                    <xdr:col>24</xdr:col>
                    <xdr:colOff>60960</xdr:colOff>
                    <xdr:row>170</xdr:row>
                    <xdr:rowOff>0</xdr:rowOff>
                  </to>
                </anchor>
              </controlPr>
            </control>
          </mc:Choice>
        </mc:AlternateContent>
        <mc:AlternateContent xmlns:mc="http://schemas.openxmlformats.org/markup-compatibility/2006">
          <mc:Choice Requires="x14">
            <control shapeId="14444" r:id="rId11" name="Check Box 108">
              <controlPr defaultSize="0" autoFill="0" autoLine="0" autoPict="0">
                <anchor moveWithCells="1" sizeWithCells="1">
                  <from>
                    <xdr:col>26</xdr:col>
                    <xdr:colOff>22860</xdr:colOff>
                    <xdr:row>169</xdr:row>
                    <xdr:rowOff>0</xdr:rowOff>
                  </from>
                  <to>
                    <xdr:col>27</xdr:col>
                    <xdr:colOff>60960</xdr:colOff>
                    <xdr:row>170</xdr:row>
                    <xdr:rowOff>0</xdr:rowOff>
                  </to>
                </anchor>
              </controlPr>
            </control>
          </mc:Choice>
        </mc:AlternateContent>
        <mc:AlternateContent xmlns:mc="http://schemas.openxmlformats.org/markup-compatibility/2006">
          <mc:Choice Requires="x14">
            <control shapeId="14451" r:id="rId12" name="Check Box 115">
              <controlPr defaultSize="0" autoFill="0" autoLine="0" autoPict="0">
                <anchor moveWithCells="1" sizeWithCells="1">
                  <from>
                    <xdr:col>5</xdr:col>
                    <xdr:colOff>22860</xdr:colOff>
                    <xdr:row>235</xdr:row>
                    <xdr:rowOff>0</xdr:rowOff>
                  </from>
                  <to>
                    <xdr:col>6</xdr:col>
                    <xdr:colOff>60960</xdr:colOff>
                    <xdr:row>236</xdr:row>
                    <xdr:rowOff>0</xdr:rowOff>
                  </to>
                </anchor>
              </controlPr>
            </control>
          </mc:Choice>
        </mc:AlternateContent>
        <mc:AlternateContent xmlns:mc="http://schemas.openxmlformats.org/markup-compatibility/2006">
          <mc:Choice Requires="x14">
            <control shapeId="14453" r:id="rId13" name="Check Box 117">
              <controlPr defaultSize="0" autoFill="0" autoLine="0" autoPict="0">
                <anchor moveWithCells="1" sizeWithCells="1">
                  <from>
                    <xdr:col>11</xdr:col>
                    <xdr:colOff>30480</xdr:colOff>
                    <xdr:row>235</xdr:row>
                    <xdr:rowOff>0</xdr:rowOff>
                  </from>
                  <to>
                    <xdr:col>12</xdr:col>
                    <xdr:colOff>68580</xdr:colOff>
                    <xdr:row>236</xdr:row>
                    <xdr:rowOff>0</xdr:rowOff>
                  </to>
                </anchor>
              </controlPr>
            </control>
          </mc:Choice>
        </mc:AlternateContent>
        <mc:AlternateContent xmlns:mc="http://schemas.openxmlformats.org/markup-compatibility/2006">
          <mc:Choice Requires="x14">
            <control shapeId="14454" r:id="rId14" name="Check Box 118">
              <controlPr defaultSize="0" autoFill="0" autoLine="0" autoPict="0">
                <anchor moveWithCells="1" sizeWithCells="1">
                  <from>
                    <xdr:col>14</xdr:col>
                    <xdr:colOff>22860</xdr:colOff>
                    <xdr:row>235</xdr:row>
                    <xdr:rowOff>0</xdr:rowOff>
                  </from>
                  <to>
                    <xdr:col>15</xdr:col>
                    <xdr:colOff>60960</xdr:colOff>
                    <xdr:row>236</xdr:row>
                    <xdr:rowOff>0</xdr:rowOff>
                  </to>
                </anchor>
              </controlPr>
            </control>
          </mc:Choice>
        </mc:AlternateContent>
        <mc:AlternateContent xmlns:mc="http://schemas.openxmlformats.org/markup-compatibility/2006">
          <mc:Choice Requires="x14">
            <control shapeId="14455" r:id="rId15" name="Check Box 119">
              <controlPr defaultSize="0" autoFill="0" autoLine="0" autoPict="0">
                <anchor moveWithCells="1" sizeWithCells="1">
                  <from>
                    <xdr:col>17</xdr:col>
                    <xdr:colOff>30480</xdr:colOff>
                    <xdr:row>235</xdr:row>
                    <xdr:rowOff>0</xdr:rowOff>
                  </from>
                  <to>
                    <xdr:col>18</xdr:col>
                    <xdr:colOff>68580</xdr:colOff>
                    <xdr:row>236</xdr:row>
                    <xdr:rowOff>0</xdr:rowOff>
                  </to>
                </anchor>
              </controlPr>
            </control>
          </mc:Choice>
        </mc:AlternateContent>
        <mc:AlternateContent xmlns:mc="http://schemas.openxmlformats.org/markup-compatibility/2006">
          <mc:Choice Requires="x14">
            <control shapeId="14456" r:id="rId16" name="Check Box 120">
              <controlPr defaultSize="0" autoFill="0" autoLine="0" autoPict="0">
                <anchor moveWithCells="1" sizeWithCells="1">
                  <from>
                    <xdr:col>20</xdr:col>
                    <xdr:colOff>30480</xdr:colOff>
                    <xdr:row>235</xdr:row>
                    <xdr:rowOff>0</xdr:rowOff>
                  </from>
                  <to>
                    <xdr:col>21</xdr:col>
                    <xdr:colOff>68580</xdr:colOff>
                    <xdr:row>236</xdr:row>
                    <xdr:rowOff>0</xdr:rowOff>
                  </to>
                </anchor>
              </controlPr>
            </control>
          </mc:Choice>
        </mc:AlternateContent>
        <mc:AlternateContent xmlns:mc="http://schemas.openxmlformats.org/markup-compatibility/2006">
          <mc:Choice Requires="x14">
            <control shapeId="14457" r:id="rId17" name="Check Box 121">
              <controlPr defaultSize="0" autoFill="0" autoLine="0" autoPict="0">
                <anchor moveWithCells="1" sizeWithCells="1">
                  <from>
                    <xdr:col>23</xdr:col>
                    <xdr:colOff>22860</xdr:colOff>
                    <xdr:row>235</xdr:row>
                    <xdr:rowOff>0</xdr:rowOff>
                  </from>
                  <to>
                    <xdr:col>24</xdr:col>
                    <xdr:colOff>60960</xdr:colOff>
                    <xdr:row>236</xdr:row>
                    <xdr:rowOff>0</xdr:rowOff>
                  </to>
                </anchor>
              </controlPr>
            </control>
          </mc:Choice>
        </mc:AlternateContent>
        <mc:AlternateContent xmlns:mc="http://schemas.openxmlformats.org/markup-compatibility/2006">
          <mc:Choice Requires="x14">
            <control shapeId="14458" r:id="rId18" name="Check Box 122">
              <controlPr defaultSize="0" autoFill="0" autoLine="0" autoPict="0">
                <anchor moveWithCells="1" sizeWithCells="1">
                  <from>
                    <xdr:col>26</xdr:col>
                    <xdr:colOff>30480</xdr:colOff>
                    <xdr:row>235</xdr:row>
                    <xdr:rowOff>0</xdr:rowOff>
                  </from>
                  <to>
                    <xdr:col>27</xdr:col>
                    <xdr:colOff>68580</xdr:colOff>
                    <xdr:row>236</xdr:row>
                    <xdr:rowOff>0</xdr:rowOff>
                  </to>
                </anchor>
              </controlPr>
            </control>
          </mc:Choice>
        </mc:AlternateContent>
        <mc:AlternateContent xmlns:mc="http://schemas.openxmlformats.org/markup-compatibility/2006">
          <mc:Choice Requires="x14">
            <control shapeId="14465" r:id="rId19" name="Check Box 129">
              <controlPr defaultSize="0" autoFill="0" autoLine="0" autoPict="0">
                <anchor moveWithCells="1" sizeWithCells="1">
                  <from>
                    <xdr:col>5</xdr:col>
                    <xdr:colOff>22860</xdr:colOff>
                    <xdr:row>202</xdr:row>
                    <xdr:rowOff>0</xdr:rowOff>
                  </from>
                  <to>
                    <xdr:col>6</xdr:col>
                    <xdr:colOff>60960</xdr:colOff>
                    <xdr:row>203</xdr:row>
                    <xdr:rowOff>0</xdr:rowOff>
                  </to>
                </anchor>
              </controlPr>
            </control>
          </mc:Choice>
        </mc:AlternateContent>
        <mc:AlternateContent xmlns:mc="http://schemas.openxmlformats.org/markup-compatibility/2006">
          <mc:Choice Requires="x14">
            <control shapeId="14467" r:id="rId20" name="Check Box 131">
              <controlPr defaultSize="0" autoFill="0" autoLine="0" autoPict="0">
                <anchor moveWithCells="1" sizeWithCells="1">
                  <from>
                    <xdr:col>11</xdr:col>
                    <xdr:colOff>22860</xdr:colOff>
                    <xdr:row>202</xdr:row>
                    <xdr:rowOff>0</xdr:rowOff>
                  </from>
                  <to>
                    <xdr:col>12</xdr:col>
                    <xdr:colOff>60960</xdr:colOff>
                    <xdr:row>203</xdr:row>
                    <xdr:rowOff>0</xdr:rowOff>
                  </to>
                </anchor>
              </controlPr>
            </control>
          </mc:Choice>
        </mc:AlternateContent>
        <mc:AlternateContent xmlns:mc="http://schemas.openxmlformats.org/markup-compatibility/2006">
          <mc:Choice Requires="x14">
            <control shapeId="14468" r:id="rId21" name="Check Box 132">
              <controlPr defaultSize="0" autoFill="0" autoLine="0" autoPict="0">
                <anchor moveWithCells="1" sizeWithCells="1">
                  <from>
                    <xdr:col>14</xdr:col>
                    <xdr:colOff>22860</xdr:colOff>
                    <xdr:row>202</xdr:row>
                    <xdr:rowOff>0</xdr:rowOff>
                  </from>
                  <to>
                    <xdr:col>15</xdr:col>
                    <xdr:colOff>60960</xdr:colOff>
                    <xdr:row>203</xdr:row>
                    <xdr:rowOff>0</xdr:rowOff>
                  </to>
                </anchor>
              </controlPr>
            </control>
          </mc:Choice>
        </mc:AlternateContent>
        <mc:AlternateContent xmlns:mc="http://schemas.openxmlformats.org/markup-compatibility/2006">
          <mc:Choice Requires="x14">
            <control shapeId="14469" r:id="rId22" name="Check Box 133">
              <controlPr defaultSize="0" autoFill="0" autoLine="0" autoPict="0">
                <anchor moveWithCells="1" sizeWithCells="1">
                  <from>
                    <xdr:col>17</xdr:col>
                    <xdr:colOff>22860</xdr:colOff>
                    <xdr:row>202</xdr:row>
                    <xdr:rowOff>0</xdr:rowOff>
                  </from>
                  <to>
                    <xdr:col>18</xdr:col>
                    <xdr:colOff>60960</xdr:colOff>
                    <xdr:row>203</xdr:row>
                    <xdr:rowOff>0</xdr:rowOff>
                  </to>
                </anchor>
              </controlPr>
            </control>
          </mc:Choice>
        </mc:AlternateContent>
        <mc:AlternateContent xmlns:mc="http://schemas.openxmlformats.org/markup-compatibility/2006">
          <mc:Choice Requires="x14">
            <control shapeId="14470" r:id="rId23" name="Check Box 134">
              <controlPr defaultSize="0" autoFill="0" autoLine="0" autoPict="0">
                <anchor moveWithCells="1" sizeWithCells="1">
                  <from>
                    <xdr:col>20</xdr:col>
                    <xdr:colOff>22860</xdr:colOff>
                    <xdr:row>202</xdr:row>
                    <xdr:rowOff>0</xdr:rowOff>
                  </from>
                  <to>
                    <xdr:col>21</xdr:col>
                    <xdr:colOff>60960</xdr:colOff>
                    <xdr:row>203</xdr:row>
                    <xdr:rowOff>0</xdr:rowOff>
                  </to>
                </anchor>
              </controlPr>
            </control>
          </mc:Choice>
        </mc:AlternateContent>
        <mc:AlternateContent xmlns:mc="http://schemas.openxmlformats.org/markup-compatibility/2006">
          <mc:Choice Requires="x14">
            <control shapeId="14471" r:id="rId24" name="Check Box 135">
              <controlPr defaultSize="0" autoFill="0" autoLine="0" autoPict="0">
                <anchor moveWithCells="1" sizeWithCells="1">
                  <from>
                    <xdr:col>23</xdr:col>
                    <xdr:colOff>22860</xdr:colOff>
                    <xdr:row>202</xdr:row>
                    <xdr:rowOff>0</xdr:rowOff>
                  </from>
                  <to>
                    <xdr:col>24</xdr:col>
                    <xdr:colOff>60960</xdr:colOff>
                    <xdr:row>203</xdr:row>
                    <xdr:rowOff>0</xdr:rowOff>
                  </to>
                </anchor>
              </controlPr>
            </control>
          </mc:Choice>
        </mc:AlternateContent>
        <mc:AlternateContent xmlns:mc="http://schemas.openxmlformats.org/markup-compatibility/2006">
          <mc:Choice Requires="x14">
            <control shapeId="14472" r:id="rId25" name="Check Box 136">
              <controlPr defaultSize="0" autoFill="0" autoLine="0" autoPict="0">
                <anchor moveWithCells="1" sizeWithCells="1">
                  <from>
                    <xdr:col>26</xdr:col>
                    <xdr:colOff>22860</xdr:colOff>
                    <xdr:row>201</xdr:row>
                    <xdr:rowOff>243840</xdr:rowOff>
                  </from>
                  <to>
                    <xdr:col>27</xdr:col>
                    <xdr:colOff>60960</xdr:colOff>
                    <xdr:row>202</xdr:row>
                    <xdr:rowOff>220980</xdr:rowOff>
                  </to>
                </anchor>
              </controlPr>
            </control>
          </mc:Choice>
        </mc:AlternateContent>
        <mc:AlternateContent xmlns:mc="http://schemas.openxmlformats.org/markup-compatibility/2006">
          <mc:Choice Requires="x14">
            <control shapeId="14479" r:id="rId26" name="Check Box 143">
              <controlPr defaultSize="0" autoFill="0" autoLine="0" autoPict="0">
                <anchor moveWithCells="1" sizeWithCells="1">
                  <from>
                    <xdr:col>5</xdr:col>
                    <xdr:colOff>22860</xdr:colOff>
                    <xdr:row>268</xdr:row>
                    <xdr:rowOff>0</xdr:rowOff>
                  </from>
                  <to>
                    <xdr:col>6</xdr:col>
                    <xdr:colOff>60960</xdr:colOff>
                    <xdr:row>269</xdr:row>
                    <xdr:rowOff>0</xdr:rowOff>
                  </to>
                </anchor>
              </controlPr>
            </control>
          </mc:Choice>
        </mc:AlternateContent>
        <mc:AlternateContent xmlns:mc="http://schemas.openxmlformats.org/markup-compatibility/2006">
          <mc:Choice Requires="x14">
            <control shapeId="14481" r:id="rId27" name="Check Box 145">
              <controlPr defaultSize="0" autoFill="0" autoLine="0" autoPict="0">
                <anchor moveWithCells="1" sizeWithCells="1">
                  <from>
                    <xdr:col>11</xdr:col>
                    <xdr:colOff>30480</xdr:colOff>
                    <xdr:row>268</xdr:row>
                    <xdr:rowOff>0</xdr:rowOff>
                  </from>
                  <to>
                    <xdr:col>12</xdr:col>
                    <xdr:colOff>68580</xdr:colOff>
                    <xdr:row>269</xdr:row>
                    <xdr:rowOff>0</xdr:rowOff>
                  </to>
                </anchor>
              </controlPr>
            </control>
          </mc:Choice>
        </mc:AlternateContent>
        <mc:AlternateContent xmlns:mc="http://schemas.openxmlformats.org/markup-compatibility/2006">
          <mc:Choice Requires="x14">
            <control shapeId="14482" r:id="rId28" name="Check Box 146">
              <controlPr defaultSize="0" autoFill="0" autoLine="0" autoPict="0">
                <anchor moveWithCells="1" sizeWithCells="1">
                  <from>
                    <xdr:col>14</xdr:col>
                    <xdr:colOff>22860</xdr:colOff>
                    <xdr:row>267</xdr:row>
                    <xdr:rowOff>243840</xdr:rowOff>
                  </from>
                  <to>
                    <xdr:col>15</xdr:col>
                    <xdr:colOff>60960</xdr:colOff>
                    <xdr:row>268</xdr:row>
                    <xdr:rowOff>220980</xdr:rowOff>
                  </to>
                </anchor>
              </controlPr>
            </control>
          </mc:Choice>
        </mc:AlternateContent>
        <mc:AlternateContent xmlns:mc="http://schemas.openxmlformats.org/markup-compatibility/2006">
          <mc:Choice Requires="x14">
            <control shapeId="14483" r:id="rId29" name="Check Box 147">
              <controlPr defaultSize="0" autoFill="0" autoLine="0" autoPict="0">
                <anchor moveWithCells="1" sizeWithCells="1">
                  <from>
                    <xdr:col>17</xdr:col>
                    <xdr:colOff>30480</xdr:colOff>
                    <xdr:row>267</xdr:row>
                    <xdr:rowOff>243840</xdr:rowOff>
                  </from>
                  <to>
                    <xdr:col>18</xdr:col>
                    <xdr:colOff>68580</xdr:colOff>
                    <xdr:row>268</xdr:row>
                    <xdr:rowOff>220980</xdr:rowOff>
                  </to>
                </anchor>
              </controlPr>
            </control>
          </mc:Choice>
        </mc:AlternateContent>
        <mc:AlternateContent xmlns:mc="http://schemas.openxmlformats.org/markup-compatibility/2006">
          <mc:Choice Requires="x14">
            <control shapeId="14484" r:id="rId30" name="Check Box 148">
              <controlPr defaultSize="0" autoFill="0" autoLine="0" autoPict="0">
                <anchor moveWithCells="1" sizeWithCells="1">
                  <from>
                    <xdr:col>20</xdr:col>
                    <xdr:colOff>30480</xdr:colOff>
                    <xdr:row>268</xdr:row>
                    <xdr:rowOff>0</xdr:rowOff>
                  </from>
                  <to>
                    <xdr:col>21</xdr:col>
                    <xdr:colOff>68580</xdr:colOff>
                    <xdr:row>269</xdr:row>
                    <xdr:rowOff>0</xdr:rowOff>
                  </to>
                </anchor>
              </controlPr>
            </control>
          </mc:Choice>
        </mc:AlternateContent>
        <mc:AlternateContent xmlns:mc="http://schemas.openxmlformats.org/markup-compatibility/2006">
          <mc:Choice Requires="x14">
            <control shapeId="14485" r:id="rId31" name="Check Box 149">
              <controlPr defaultSize="0" autoFill="0" autoLine="0" autoPict="0">
                <anchor moveWithCells="1" sizeWithCells="1">
                  <from>
                    <xdr:col>23</xdr:col>
                    <xdr:colOff>22860</xdr:colOff>
                    <xdr:row>268</xdr:row>
                    <xdr:rowOff>0</xdr:rowOff>
                  </from>
                  <to>
                    <xdr:col>24</xdr:col>
                    <xdr:colOff>60960</xdr:colOff>
                    <xdr:row>269</xdr:row>
                    <xdr:rowOff>0</xdr:rowOff>
                  </to>
                </anchor>
              </controlPr>
            </control>
          </mc:Choice>
        </mc:AlternateContent>
        <mc:AlternateContent xmlns:mc="http://schemas.openxmlformats.org/markup-compatibility/2006">
          <mc:Choice Requires="x14">
            <control shapeId="14486" r:id="rId32" name="Check Box 150">
              <controlPr defaultSize="0" autoFill="0" autoLine="0" autoPict="0">
                <anchor moveWithCells="1" sizeWithCells="1">
                  <from>
                    <xdr:col>26</xdr:col>
                    <xdr:colOff>30480</xdr:colOff>
                    <xdr:row>268</xdr:row>
                    <xdr:rowOff>0</xdr:rowOff>
                  </from>
                  <to>
                    <xdr:col>27</xdr:col>
                    <xdr:colOff>68580</xdr:colOff>
                    <xdr:row>268</xdr:row>
                    <xdr:rowOff>220980</xdr:rowOff>
                  </to>
                </anchor>
              </controlPr>
            </control>
          </mc:Choice>
        </mc:AlternateContent>
        <mc:AlternateContent xmlns:mc="http://schemas.openxmlformats.org/markup-compatibility/2006">
          <mc:Choice Requires="x14">
            <control shapeId="14493" r:id="rId33" name="Check Box 157">
              <controlPr defaultSize="0" autoFill="0" autoLine="0" autoPict="0">
                <anchor moveWithCells="1" sizeWithCells="1">
                  <from>
                    <xdr:col>5</xdr:col>
                    <xdr:colOff>30480</xdr:colOff>
                    <xdr:row>333</xdr:row>
                    <xdr:rowOff>243840</xdr:rowOff>
                  </from>
                  <to>
                    <xdr:col>6</xdr:col>
                    <xdr:colOff>68580</xdr:colOff>
                    <xdr:row>335</xdr:row>
                    <xdr:rowOff>0</xdr:rowOff>
                  </to>
                </anchor>
              </controlPr>
            </control>
          </mc:Choice>
        </mc:AlternateContent>
        <mc:AlternateContent xmlns:mc="http://schemas.openxmlformats.org/markup-compatibility/2006">
          <mc:Choice Requires="x14">
            <control shapeId="14495" r:id="rId34" name="Check Box 159">
              <controlPr defaultSize="0" autoFill="0" autoLine="0" autoPict="0">
                <anchor moveWithCells="1" sizeWithCells="1">
                  <from>
                    <xdr:col>11</xdr:col>
                    <xdr:colOff>30480</xdr:colOff>
                    <xdr:row>333</xdr:row>
                    <xdr:rowOff>243840</xdr:rowOff>
                  </from>
                  <to>
                    <xdr:col>12</xdr:col>
                    <xdr:colOff>68580</xdr:colOff>
                    <xdr:row>335</xdr:row>
                    <xdr:rowOff>0</xdr:rowOff>
                  </to>
                </anchor>
              </controlPr>
            </control>
          </mc:Choice>
        </mc:AlternateContent>
        <mc:AlternateContent xmlns:mc="http://schemas.openxmlformats.org/markup-compatibility/2006">
          <mc:Choice Requires="x14">
            <control shapeId="14496" r:id="rId35" name="Check Box 160">
              <controlPr defaultSize="0" autoFill="0" autoLine="0" autoPict="0">
                <anchor moveWithCells="1" sizeWithCells="1">
                  <from>
                    <xdr:col>14</xdr:col>
                    <xdr:colOff>30480</xdr:colOff>
                    <xdr:row>333</xdr:row>
                    <xdr:rowOff>243840</xdr:rowOff>
                  </from>
                  <to>
                    <xdr:col>15</xdr:col>
                    <xdr:colOff>68580</xdr:colOff>
                    <xdr:row>335</xdr:row>
                    <xdr:rowOff>0</xdr:rowOff>
                  </to>
                </anchor>
              </controlPr>
            </control>
          </mc:Choice>
        </mc:AlternateContent>
        <mc:AlternateContent xmlns:mc="http://schemas.openxmlformats.org/markup-compatibility/2006">
          <mc:Choice Requires="x14">
            <control shapeId="14497" r:id="rId36" name="Check Box 161">
              <controlPr defaultSize="0" autoFill="0" autoLine="0" autoPict="0">
                <anchor moveWithCells="1" sizeWithCells="1">
                  <from>
                    <xdr:col>17</xdr:col>
                    <xdr:colOff>30480</xdr:colOff>
                    <xdr:row>333</xdr:row>
                    <xdr:rowOff>243840</xdr:rowOff>
                  </from>
                  <to>
                    <xdr:col>18</xdr:col>
                    <xdr:colOff>68580</xdr:colOff>
                    <xdr:row>335</xdr:row>
                    <xdr:rowOff>0</xdr:rowOff>
                  </to>
                </anchor>
              </controlPr>
            </control>
          </mc:Choice>
        </mc:AlternateContent>
        <mc:AlternateContent xmlns:mc="http://schemas.openxmlformats.org/markup-compatibility/2006">
          <mc:Choice Requires="x14">
            <control shapeId="14498" r:id="rId37" name="Check Box 162">
              <controlPr defaultSize="0" autoFill="0" autoLine="0" autoPict="0">
                <anchor moveWithCells="1" sizeWithCells="1">
                  <from>
                    <xdr:col>20</xdr:col>
                    <xdr:colOff>30480</xdr:colOff>
                    <xdr:row>333</xdr:row>
                    <xdr:rowOff>243840</xdr:rowOff>
                  </from>
                  <to>
                    <xdr:col>21</xdr:col>
                    <xdr:colOff>68580</xdr:colOff>
                    <xdr:row>334</xdr:row>
                    <xdr:rowOff>220980</xdr:rowOff>
                  </to>
                </anchor>
              </controlPr>
            </control>
          </mc:Choice>
        </mc:AlternateContent>
        <mc:AlternateContent xmlns:mc="http://schemas.openxmlformats.org/markup-compatibility/2006">
          <mc:Choice Requires="x14">
            <control shapeId="14499" r:id="rId38" name="Check Box 163">
              <controlPr defaultSize="0" autoFill="0" autoLine="0" autoPict="0">
                <anchor moveWithCells="1" sizeWithCells="1">
                  <from>
                    <xdr:col>23</xdr:col>
                    <xdr:colOff>30480</xdr:colOff>
                    <xdr:row>333</xdr:row>
                    <xdr:rowOff>243840</xdr:rowOff>
                  </from>
                  <to>
                    <xdr:col>24</xdr:col>
                    <xdr:colOff>68580</xdr:colOff>
                    <xdr:row>335</xdr:row>
                    <xdr:rowOff>0</xdr:rowOff>
                  </to>
                </anchor>
              </controlPr>
            </control>
          </mc:Choice>
        </mc:AlternateContent>
        <mc:AlternateContent xmlns:mc="http://schemas.openxmlformats.org/markup-compatibility/2006">
          <mc:Choice Requires="x14">
            <control shapeId="14500" r:id="rId39" name="Check Box 164">
              <controlPr defaultSize="0" autoFill="0" autoLine="0" autoPict="0">
                <anchor moveWithCells="1" sizeWithCells="1">
                  <from>
                    <xdr:col>26</xdr:col>
                    <xdr:colOff>30480</xdr:colOff>
                    <xdr:row>333</xdr:row>
                    <xdr:rowOff>243840</xdr:rowOff>
                  </from>
                  <to>
                    <xdr:col>27</xdr:col>
                    <xdr:colOff>68580</xdr:colOff>
                    <xdr:row>334</xdr:row>
                    <xdr:rowOff>220980</xdr:rowOff>
                  </to>
                </anchor>
              </controlPr>
            </control>
          </mc:Choice>
        </mc:AlternateContent>
        <mc:AlternateContent xmlns:mc="http://schemas.openxmlformats.org/markup-compatibility/2006">
          <mc:Choice Requires="x14">
            <control shapeId="14507" r:id="rId40" name="Check Box 171">
              <controlPr defaultSize="0" autoFill="0" autoLine="0" autoPict="0">
                <anchor moveWithCells="1" sizeWithCells="1">
                  <from>
                    <xdr:col>5</xdr:col>
                    <xdr:colOff>22860</xdr:colOff>
                    <xdr:row>301</xdr:row>
                    <xdr:rowOff>15240</xdr:rowOff>
                  </from>
                  <to>
                    <xdr:col>6</xdr:col>
                    <xdr:colOff>60960</xdr:colOff>
                    <xdr:row>302</xdr:row>
                    <xdr:rowOff>15240</xdr:rowOff>
                  </to>
                </anchor>
              </controlPr>
            </control>
          </mc:Choice>
        </mc:AlternateContent>
        <mc:AlternateContent xmlns:mc="http://schemas.openxmlformats.org/markup-compatibility/2006">
          <mc:Choice Requires="x14">
            <control shapeId="14509" r:id="rId41" name="Check Box 173">
              <controlPr defaultSize="0" autoFill="0" autoLine="0" autoPict="0">
                <anchor moveWithCells="1" sizeWithCells="1">
                  <from>
                    <xdr:col>11</xdr:col>
                    <xdr:colOff>30480</xdr:colOff>
                    <xdr:row>301</xdr:row>
                    <xdr:rowOff>0</xdr:rowOff>
                  </from>
                  <to>
                    <xdr:col>12</xdr:col>
                    <xdr:colOff>68580</xdr:colOff>
                    <xdr:row>302</xdr:row>
                    <xdr:rowOff>0</xdr:rowOff>
                  </to>
                </anchor>
              </controlPr>
            </control>
          </mc:Choice>
        </mc:AlternateContent>
        <mc:AlternateContent xmlns:mc="http://schemas.openxmlformats.org/markup-compatibility/2006">
          <mc:Choice Requires="x14">
            <control shapeId="14510" r:id="rId42" name="Check Box 174">
              <controlPr defaultSize="0" autoFill="0" autoLine="0" autoPict="0">
                <anchor moveWithCells="1" sizeWithCells="1">
                  <from>
                    <xdr:col>14</xdr:col>
                    <xdr:colOff>22860</xdr:colOff>
                    <xdr:row>300</xdr:row>
                    <xdr:rowOff>243840</xdr:rowOff>
                  </from>
                  <to>
                    <xdr:col>15</xdr:col>
                    <xdr:colOff>60960</xdr:colOff>
                    <xdr:row>301</xdr:row>
                    <xdr:rowOff>220980</xdr:rowOff>
                  </to>
                </anchor>
              </controlPr>
            </control>
          </mc:Choice>
        </mc:AlternateContent>
        <mc:AlternateContent xmlns:mc="http://schemas.openxmlformats.org/markup-compatibility/2006">
          <mc:Choice Requires="x14">
            <control shapeId="14511" r:id="rId43" name="Check Box 175">
              <controlPr defaultSize="0" autoFill="0" autoLine="0" autoPict="0">
                <anchor moveWithCells="1" sizeWithCells="1">
                  <from>
                    <xdr:col>17</xdr:col>
                    <xdr:colOff>22860</xdr:colOff>
                    <xdr:row>301</xdr:row>
                    <xdr:rowOff>0</xdr:rowOff>
                  </from>
                  <to>
                    <xdr:col>18</xdr:col>
                    <xdr:colOff>60960</xdr:colOff>
                    <xdr:row>302</xdr:row>
                    <xdr:rowOff>0</xdr:rowOff>
                  </to>
                </anchor>
              </controlPr>
            </control>
          </mc:Choice>
        </mc:AlternateContent>
        <mc:AlternateContent xmlns:mc="http://schemas.openxmlformats.org/markup-compatibility/2006">
          <mc:Choice Requires="x14">
            <control shapeId="14512" r:id="rId44" name="Check Box 176">
              <controlPr defaultSize="0" autoFill="0" autoLine="0" autoPict="0">
                <anchor moveWithCells="1" sizeWithCells="1">
                  <from>
                    <xdr:col>20</xdr:col>
                    <xdr:colOff>22860</xdr:colOff>
                    <xdr:row>301</xdr:row>
                    <xdr:rowOff>0</xdr:rowOff>
                  </from>
                  <to>
                    <xdr:col>21</xdr:col>
                    <xdr:colOff>60960</xdr:colOff>
                    <xdr:row>302</xdr:row>
                    <xdr:rowOff>0</xdr:rowOff>
                  </to>
                </anchor>
              </controlPr>
            </control>
          </mc:Choice>
        </mc:AlternateContent>
        <mc:AlternateContent xmlns:mc="http://schemas.openxmlformats.org/markup-compatibility/2006">
          <mc:Choice Requires="x14">
            <control shapeId="14513" r:id="rId45" name="Check Box 177">
              <controlPr defaultSize="0" autoFill="0" autoLine="0" autoPict="0">
                <anchor moveWithCells="1" sizeWithCells="1">
                  <from>
                    <xdr:col>23</xdr:col>
                    <xdr:colOff>30480</xdr:colOff>
                    <xdr:row>300</xdr:row>
                    <xdr:rowOff>243840</xdr:rowOff>
                  </from>
                  <to>
                    <xdr:col>24</xdr:col>
                    <xdr:colOff>68580</xdr:colOff>
                    <xdr:row>302</xdr:row>
                    <xdr:rowOff>0</xdr:rowOff>
                  </to>
                </anchor>
              </controlPr>
            </control>
          </mc:Choice>
        </mc:AlternateContent>
        <mc:AlternateContent xmlns:mc="http://schemas.openxmlformats.org/markup-compatibility/2006">
          <mc:Choice Requires="x14">
            <control shapeId="14514" r:id="rId46" name="Check Box 178">
              <controlPr defaultSize="0" autoFill="0" autoLine="0" autoPict="0">
                <anchor moveWithCells="1" sizeWithCells="1">
                  <from>
                    <xdr:col>26</xdr:col>
                    <xdr:colOff>30480</xdr:colOff>
                    <xdr:row>300</xdr:row>
                    <xdr:rowOff>243840</xdr:rowOff>
                  </from>
                  <to>
                    <xdr:col>27</xdr:col>
                    <xdr:colOff>68580</xdr:colOff>
                    <xdr:row>301</xdr:row>
                    <xdr:rowOff>220980</xdr:rowOff>
                  </to>
                </anchor>
              </controlPr>
            </control>
          </mc:Choice>
        </mc:AlternateContent>
        <mc:AlternateContent xmlns:mc="http://schemas.openxmlformats.org/markup-compatibility/2006">
          <mc:Choice Requires="x14">
            <control shapeId="14521" r:id="rId47" name="Check Box 185">
              <controlPr defaultSize="0" autoFill="0" autoLine="0" autoPict="0">
                <anchor moveWithCells="1" sizeWithCells="1">
                  <from>
                    <xdr:col>5</xdr:col>
                    <xdr:colOff>30480</xdr:colOff>
                    <xdr:row>366</xdr:row>
                    <xdr:rowOff>243840</xdr:rowOff>
                  </from>
                  <to>
                    <xdr:col>6</xdr:col>
                    <xdr:colOff>68580</xdr:colOff>
                    <xdr:row>368</xdr:row>
                    <xdr:rowOff>0</xdr:rowOff>
                  </to>
                </anchor>
              </controlPr>
            </control>
          </mc:Choice>
        </mc:AlternateContent>
        <mc:AlternateContent xmlns:mc="http://schemas.openxmlformats.org/markup-compatibility/2006">
          <mc:Choice Requires="x14">
            <control shapeId="14523" r:id="rId48" name="Check Box 187">
              <controlPr defaultSize="0" autoFill="0" autoLine="0" autoPict="0">
                <anchor moveWithCells="1" sizeWithCells="1">
                  <from>
                    <xdr:col>11</xdr:col>
                    <xdr:colOff>30480</xdr:colOff>
                    <xdr:row>366</xdr:row>
                    <xdr:rowOff>243840</xdr:rowOff>
                  </from>
                  <to>
                    <xdr:col>12</xdr:col>
                    <xdr:colOff>68580</xdr:colOff>
                    <xdr:row>367</xdr:row>
                    <xdr:rowOff>220980</xdr:rowOff>
                  </to>
                </anchor>
              </controlPr>
            </control>
          </mc:Choice>
        </mc:AlternateContent>
        <mc:AlternateContent xmlns:mc="http://schemas.openxmlformats.org/markup-compatibility/2006">
          <mc:Choice Requires="x14">
            <control shapeId="14524" r:id="rId49" name="Check Box 188">
              <controlPr defaultSize="0" autoFill="0" autoLine="0" autoPict="0">
                <anchor moveWithCells="1" sizeWithCells="1">
                  <from>
                    <xdr:col>14</xdr:col>
                    <xdr:colOff>30480</xdr:colOff>
                    <xdr:row>366</xdr:row>
                    <xdr:rowOff>243840</xdr:rowOff>
                  </from>
                  <to>
                    <xdr:col>15</xdr:col>
                    <xdr:colOff>68580</xdr:colOff>
                    <xdr:row>368</xdr:row>
                    <xdr:rowOff>0</xdr:rowOff>
                  </to>
                </anchor>
              </controlPr>
            </control>
          </mc:Choice>
        </mc:AlternateContent>
        <mc:AlternateContent xmlns:mc="http://schemas.openxmlformats.org/markup-compatibility/2006">
          <mc:Choice Requires="x14">
            <control shapeId="14525" r:id="rId50" name="Check Box 189">
              <controlPr defaultSize="0" autoFill="0" autoLine="0" autoPict="0">
                <anchor moveWithCells="1" sizeWithCells="1">
                  <from>
                    <xdr:col>17</xdr:col>
                    <xdr:colOff>30480</xdr:colOff>
                    <xdr:row>366</xdr:row>
                    <xdr:rowOff>243840</xdr:rowOff>
                  </from>
                  <to>
                    <xdr:col>18</xdr:col>
                    <xdr:colOff>68580</xdr:colOff>
                    <xdr:row>368</xdr:row>
                    <xdr:rowOff>0</xdr:rowOff>
                  </to>
                </anchor>
              </controlPr>
            </control>
          </mc:Choice>
        </mc:AlternateContent>
        <mc:AlternateContent xmlns:mc="http://schemas.openxmlformats.org/markup-compatibility/2006">
          <mc:Choice Requires="x14">
            <control shapeId="14526" r:id="rId51" name="Check Box 190">
              <controlPr defaultSize="0" autoFill="0" autoLine="0" autoPict="0">
                <anchor moveWithCells="1" sizeWithCells="1">
                  <from>
                    <xdr:col>20</xdr:col>
                    <xdr:colOff>30480</xdr:colOff>
                    <xdr:row>366</xdr:row>
                    <xdr:rowOff>243840</xdr:rowOff>
                  </from>
                  <to>
                    <xdr:col>21</xdr:col>
                    <xdr:colOff>68580</xdr:colOff>
                    <xdr:row>367</xdr:row>
                    <xdr:rowOff>220980</xdr:rowOff>
                  </to>
                </anchor>
              </controlPr>
            </control>
          </mc:Choice>
        </mc:AlternateContent>
        <mc:AlternateContent xmlns:mc="http://schemas.openxmlformats.org/markup-compatibility/2006">
          <mc:Choice Requires="x14">
            <control shapeId="14527" r:id="rId52" name="Check Box 191">
              <controlPr defaultSize="0" autoFill="0" autoLine="0" autoPict="0">
                <anchor moveWithCells="1" sizeWithCells="1">
                  <from>
                    <xdr:col>23</xdr:col>
                    <xdr:colOff>30480</xdr:colOff>
                    <xdr:row>366</xdr:row>
                    <xdr:rowOff>243840</xdr:rowOff>
                  </from>
                  <to>
                    <xdr:col>24</xdr:col>
                    <xdr:colOff>68580</xdr:colOff>
                    <xdr:row>367</xdr:row>
                    <xdr:rowOff>220980</xdr:rowOff>
                  </to>
                </anchor>
              </controlPr>
            </control>
          </mc:Choice>
        </mc:AlternateContent>
        <mc:AlternateContent xmlns:mc="http://schemas.openxmlformats.org/markup-compatibility/2006">
          <mc:Choice Requires="x14">
            <control shapeId="14528" r:id="rId53" name="Check Box 192">
              <controlPr defaultSize="0" autoFill="0" autoLine="0" autoPict="0">
                <anchor moveWithCells="1" sizeWithCells="1">
                  <from>
                    <xdr:col>26</xdr:col>
                    <xdr:colOff>22860</xdr:colOff>
                    <xdr:row>366</xdr:row>
                    <xdr:rowOff>243840</xdr:rowOff>
                  </from>
                  <to>
                    <xdr:col>27</xdr:col>
                    <xdr:colOff>60960</xdr:colOff>
                    <xdr:row>367</xdr:row>
                    <xdr:rowOff>220980</xdr:rowOff>
                  </to>
                </anchor>
              </controlPr>
            </control>
          </mc:Choice>
        </mc:AlternateContent>
        <mc:AlternateContent xmlns:mc="http://schemas.openxmlformats.org/markup-compatibility/2006">
          <mc:Choice Requires="x14">
            <control shapeId="14535" r:id="rId54" name="Check Box 199">
              <controlPr defaultSize="0" autoFill="0" autoLine="0" autoPict="0">
                <anchor moveWithCells="1" sizeWithCells="1">
                  <from>
                    <xdr:col>5</xdr:col>
                    <xdr:colOff>30480</xdr:colOff>
                    <xdr:row>432</xdr:row>
                    <xdr:rowOff>243840</xdr:rowOff>
                  </from>
                  <to>
                    <xdr:col>6</xdr:col>
                    <xdr:colOff>68580</xdr:colOff>
                    <xdr:row>434</xdr:row>
                    <xdr:rowOff>0</xdr:rowOff>
                  </to>
                </anchor>
              </controlPr>
            </control>
          </mc:Choice>
        </mc:AlternateContent>
        <mc:AlternateContent xmlns:mc="http://schemas.openxmlformats.org/markup-compatibility/2006">
          <mc:Choice Requires="x14">
            <control shapeId="14537" r:id="rId55" name="Check Box 201">
              <controlPr defaultSize="0" autoFill="0" autoLine="0" autoPict="0">
                <anchor moveWithCells="1" sizeWithCells="1">
                  <from>
                    <xdr:col>11</xdr:col>
                    <xdr:colOff>30480</xdr:colOff>
                    <xdr:row>432</xdr:row>
                    <xdr:rowOff>243840</xdr:rowOff>
                  </from>
                  <to>
                    <xdr:col>12</xdr:col>
                    <xdr:colOff>68580</xdr:colOff>
                    <xdr:row>433</xdr:row>
                    <xdr:rowOff>220980</xdr:rowOff>
                  </to>
                </anchor>
              </controlPr>
            </control>
          </mc:Choice>
        </mc:AlternateContent>
        <mc:AlternateContent xmlns:mc="http://schemas.openxmlformats.org/markup-compatibility/2006">
          <mc:Choice Requires="x14">
            <control shapeId="14538" r:id="rId56" name="Check Box 202">
              <controlPr defaultSize="0" autoFill="0" autoLine="0" autoPict="0">
                <anchor moveWithCells="1" sizeWithCells="1">
                  <from>
                    <xdr:col>14</xdr:col>
                    <xdr:colOff>30480</xdr:colOff>
                    <xdr:row>432</xdr:row>
                    <xdr:rowOff>243840</xdr:rowOff>
                  </from>
                  <to>
                    <xdr:col>15</xdr:col>
                    <xdr:colOff>68580</xdr:colOff>
                    <xdr:row>433</xdr:row>
                    <xdr:rowOff>220980</xdr:rowOff>
                  </to>
                </anchor>
              </controlPr>
            </control>
          </mc:Choice>
        </mc:AlternateContent>
        <mc:AlternateContent xmlns:mc="http://schemas.openxmlformats.org/markup-compatibility/2006">
          <mc:Choice Requires="x14">
            <control shapeId="14539" r:id="rId57" name="Check Box 203">
              <controlPr defaultSize="0" autoFill="0" autoLine="0" autoPict="0">
                <anchor moveWithCells="1" sizeWithCells="1">
                  <from>
                    <xdr:col>17</xdr:col>
                    <xdr:colOff>22860</xdr:colOff>
                    <xdr:row>432</xdr:row>
                    <xdr:rowOff>243840</xdr:rowOff>
                  </from>
                  <to>
                    <xdr:col>18</xdr:col>
                    <xdr:colOff>60960</xdr:colOff>
                    <xdr:row>433</xdr:row>
                    <xdr:rowOff>220980</xdr:rowOff>
                  </to>
                </anchor>
              </controlPr>
            </control>
          </mc:Choice>
        </mc:AlternateContent>
        <mc:AlternateContent xmlns:mc="http://schemas.openxmlformats.org/markup-compatibility/2006">
          <mc:Choice Requires="x14">
            <control shapeId="14540" r:id="rId58" name="Check Box 204">
              <controlPr defaultSize="0" autoFill="0" autoLine="0" autoPict="0">
                <anchor moveWithCells="1" sizeWithCells="1">
                  <from>
                    <xdr:col>20</xdr:col>
                    <xdr:colOff>30480</xdr:colOff>
                    <xdr:row>432</xdr:row>
                    <xdr:rowOff>243840</xdr:rowOff>
                  </from>
                  <to>
                    <xdr:col>21</xdr:col>
                    <xdr:colOff>68580</xdr:colOff>
                    <xdr:row>434</xdr:row>
                    <xdr:rowOff>0</xdr:rowOff>
                  </to>
                </anchor>
              </controlPr>
            </control>
          </mc:Choice>
        </mc:AlternateContent>
        <mc:AlternateContent xmlns:mc="http://schemas.openxmlformats.org/markup-compatibility/2006">
          <mc:Choice Requires="x14">
            <control shapeId="14541" r:id="rId59" name="Check Box 205">
              <controlPr defaultSize="0" autoFill="0" autoLine="0" autoPict="0">
                <anchor moveWithCells="1" sizeWithCells="1">
                  <from>
                    <xdr:col>23</xdr:col>
                    <xdr:colOff>30480</xdr:colOff>
                    <xdr:row>432</xdr:row>
                    <xdr:rowOff>243840</xdr:rowOff>
                  </from>
                  <to>
                    <xdr:col>24</xdr:col>
                    <xdr:colOff>68580</xdr:colOff>
                    <xdr:row>433</xdr:row>
                    <xdr:rowOff>220980</xdr:rowOff>
                  </to>
                </anchor>
              </controlPr>
            </control>
          </mc:Choice>
        </mc:AlternateContent>
        <mc:AlternateContent xmlns:mc="http://schemas.openxmlformats.org/markup-compatibility/2006">
          <mc:Choice Requires="x14">
            <control shapeId="14542" r:id="rId60" name="Check Box 206">
              <controlPr defaultSize="0" autoFill="0" autoLine="0" autoPict="0">
                <anchor moveWithCells="1" sizeWithCells="1">
                  <from>
                    <xdr:col>26</xdr:col>
                    <xdr:colOff>22860</xdr:colOff>
                    <xdr:row>433</xdr:row>
                    <xdr:rowOff>0</xdr:rowOff>
                  </from>
                  <to>
                    <xdr:col>27</xdr:col>
                    <xdr:colOff>60960</xdr:colOff>
                    <xdr:row>434</xdr:row>
                    <xdr:rowOff>0</xdr:rowOff>
                  </to>
                </anchor>
              </controlPr>
            </control>
          </mc:Choice>
        </mc:AlternateContent>
        <mc:AlternateContent xmlns:mc="http://schemas.openxmlformats.org/markup-compatibility/2006">
          <mc:Choice Requires="x14">
            <control shapeId="14549" r:id="rId61" name="Check Box 213">
              <controlPr defaultSize="0" autoFill="0" autoLine="0" autoPict="0">
                <anchor moveWithCells="1" sizeWithCells="1">
                  <from>
                    <xdr:col>5</xdr:col>
                    <xdr:colOff>22860</xdr:colOff>
                    <xdr:row>400</xdr:row>
                    <xdr:rowOff>0</xdr:rowOff>
                  </from>
                  <to>
                    <xdr:col>6</xdr:col>
                    <xdr:colOff>60960</xdr:colOff>
                    <xdr:row>401</xdr:row>
                    <xdr:rowOff>0</xdr:rowOff>
                  </to>
                </anchor>
              </controlPr>
            </control>
          </mc:Choice>
        </mc:AlternateContent>
        <mc:AlternateContent xmlns:mc="http://schemas.openxmlformats.org/markup-compatibility/2006">
          <mc:Choice Requires="x14">
            <control shapeId="14551" r:id="rId62" name="Check Box 215">
              <controlPr defaultSize="0" autoFill="0" autoLine="0" autoPict="0">
                <anchor moveWithCells="1" sizeWithCells="1">
                  <from>
                    <xdr:col>11</xdr:col>
                    <xdr:colOff>30480</xdr:colOff>
                    <xdr:row>400</xdr:row>
                    <xdr:rowOff>0</xdr:rowOff>
                  </from>
                  <to>
                    <xdr:col>12</xdr:col>
                    <xdr:colOff>68580</xdr:colOff>
                    <xdr:row>401</xdr:row>
                    <xdr:rowOff>0</xdr:rowOff>
                  </to>
                </anchor>
              </controlPr>
            </control>
          </mc:Choice>
        </mc:AlternateContent>
        <mc:AlternateContent xmlns:mc="http://schemas.openxmlformats.org/markup-compatibility/2006">
          <mc:Choice Requires="x14">
            <control shapeId="14552" r:id="rId63" name="Check Box 216">
              <controlPr defaultSize="0" autoFill="0" autoLine="0" autoPict="0">
                <anchor moveWithCells="1" sizeWithCells="1">
                  <from>
                    <xdr:col>14</xdr:col>
                    <xdr:colOff>22860</xdr:colOff>
                    <xdr:row>400</xdr:row>
                    <xdr:rowOff>0</xdr:rowOff>
                  </from>
                  <to>
                    <xdr:col>15</xdr:col>
                    <xdr:colOff>60960</xdr:colOff>
                    <xdr:row>401</xdr:row>
                    <xdr:rowOff>0</xdr:rowOff>
                  </to>
                </anchor>
              </controlPr>
            </control>
          </mc:Choice>
        </mc:AlternateContent>
        <mc:AlternateContent xmlns:mc="http://schemas.openxmlformats.org/markup-compatibility/2006">
          <mc:Choice Requires="x14">
            <control shapeId="14553" r:id="rId64" name="Check Box 217">
              <controlPr defaultSize="0" autoFill="0" autoLine="0" autoPict="0">
                <anchor moveWithCells="1" sizeWithCells="1">
                  <from>
                    <xdr:col>17</xdr:col>
                    <xdr:colOff>30480</xdr:colOff>
                    <xdr:row>400</xdr:row>
                    <xdr:rowOff>0</xdr:rowOff>
                  </from>
                  <to>
                    <xdr:col>18</xdr:col>
                    <xdr:colOff>68580</xdr:colOff>
                    <xdr:row>401</xdr:row>
                    <xdr:rowOff>0</xdr:rowOff>
                  </to>
                </anchor>
              </controlPr>
            </control>
          </mc:Choice>
        </mc:AlternateContent>
        <mc:AlternateContent xmlns:mc="http://schemas.openxmlformats.org/markup-compatibility/2006">
          <mc:Choice Requires="x14">
            <control shapeId="14554" r:id="rId65" name="Check Box 218">
              <controlPr defaultSize="0" autoFill="0" autoLine="0" autoPict="0">
                <anchor moveWithCells="1" sizeWithCells="1">
                  <from>
                    <xdr:col>20</xdr:col>
                    <xdr:colOff>22860</xdr:colOff>
                    <xdr:row>400</xdr:row>
                    <xdr:rowOff>0</xdr:rowOff>
                  </from>
                  <to>
                    <xdr:col>21</xdr:col>
                    <xdr:colOff>60960</xdr:colOff>
                    <xdr:row>401</xdr:row>
                    <xdr:rowOff>0</xdr:rowOff>
                  </to>
                </anchor>
              </controlPr>
            </control>
          </mc:Choice>
        </mc:AlternateContent>
        <mc:AlternateContent xmlns:mc="http://schemas.openxmlformats.org/markup-compatibility/2006">
          <mc:Choice Requires="x14">
            <control shapeId="14555" r:id="rId66" name="Check Box 219">
              <controlPr defaultSize="0" autoFill="0" autoLine="0" autoPict="0">
                <anchor moveWithCells="1" sizeWithCells="1">
                  <from>
                    <xdr:col>23</xdr:col>
                    <xdr:colOff>30480</xdr:colOff>
                    <xdr:row>399</xdr:row>
                    <xdr:rowOff>243840</xdr:rowOff>
                  </from>
                  <to>
                    <xdr:col>24</xdr:col>
                    <xdr:colOff>68580</xdr:colOff>
                    <xdr:row>400</xdr:row>
                    <xdr:rowOff>220980</xdr:rowOff>
                  </to>
                </anchor>
              </controlPr>
            </control>
          </mc:Choice>
        </mc:AlternateContent>
        <mc:AlternateContent xmlns:mc="http://schemas.openxmlformats.org/markup-compatibility/2006">
          <mc:Choice Requires="x14">
            <control shapeId="14556" r:id="rId67" name="Check Box 220">
              <controlPr defaultSize="0" autoFill="0" autoLine="0" autoPict="0">
                <anchor moveWithCells="1" sizeWithCells="1">
                  <from>
                    <xdr:col>26</xdr:col>
                    <xdr:colOff>30480</xdr:colOff>
                    <xdr:row>399</xdr:row>
                    <xdr:rowOff>243840</xdr:rowOff>
                  </from>
                  <to>
                    <xdr:col>27</xdr:col>
                    <xdr:colOff>68580</xdr:colOff>
                    <xdr:row>400</xdr:row>
                    <xdr:rowOff>220980</xdr:rowOff>
                  </to>
                </anchor>
              </controlPr>
            </control>
          </mc:Choice>
        </mc:AlternateContent>
        <mc:AlternateContent xmlns:mc="http://schemas.openxmlformats.org/markup-compatibility/2006">
          <mc:Choice Requires="x14">
            <control shapeId="14563" r:id="rId68" name="Check Box 227">
              <controlPr defaultSize="0" autoFill="0" autoLine="0" autoPict="0">
                <anchor moveWithCells="1" sizeWithCells="1">
                  <from>
                    <xdr:col>5</xdr:col>
                    <xdr:colOff>22860</xdr:colOff>
                    <xdr:row>466</xdr:row>
                    <xdr:rowOff>0</xdr:rowOff>
                  </from>
                  <to>
                    <xdr:col>6</xdr:col>
                    <xdr:colOff>60960</xdr:colOff>
                    <xdr:row>467</xdr:row>
                    <xdr:rowOff>0</xdr:rowOff>
                  </to>
                </anchor>
              </controlPr>
            </control>
          </mc:Choice>
        </mc:AlternateContent>
        <mc:AlternateContent xmlns:mc="http://schemas.openxmlformats.org/markup-compatibility/2006">
          <mc:Choice Requires="x14">
            <control shapeId="14565" r:id="rId69" name="Check Box 229">
              <controlPr defaultSize="0" autoFill="0" autoLine="0" autoPict="0">
                <anchor moveWithCells="1" sizeWithCells="1">
                  <from>
                    <xdr:col>11</xdr:col>
                    <xdr:colOff>22860</xdr:colOff>
                    <xdr:row>466</xdr:row>
                    <xdr:rowOff>0</xdr:rowOff>
                  </from>
                  <to>
                    <xdr:col>12</xdr:col>
                    <xdr:colOff>60960</xdr:colOff>
                    <xdr:row>467</xdr:row>
                    <xdr:rowOff>0</xdr:rowOff>
                  </to>
                </anchor>
              </controlPr>
            </control>
          </mc:Choice>
        </mc:AlternateContent>
        <mc:AlternateContent xmlns:mc="http://schemas.openxmlformats.org/markup-compatibility/2006">
          <mc:Choice Requires="x14">
            <control shapeId="14566" r:id="rId70" name="Check Box 230">
              <controlPr defaultSize="0" autoFill="0" autoLine="0" autoPict="0">
                <anchor moveWithCells="1" sizeWithCells="1">
                  <from>
                    <xdr:col>14</xdr:col>
                    <xdr:colOff>22860</xdr:colOff>
                    <xdr:row>465</xdr:row>
                    <xdr:rowOff>243840</xdr:rowOff>
                  </from>
                  <to>
                    <xdr:col>15</xdr:col>
                    <xdr:colOff>60960</xdr:colOff>
                    <xdr:row>466</xdr:row>
                    <xdr:rowOff>220980</xdr:rowOff>
                  </to>
                </anchor>
              </controlPr>
            </control>
          </mc:Choice>
        </mc:AlternateContent>
        <mc:AlternateContent xmlns:mc="http://schemas.openxmlformats.org/markup-compatibility/2006">
          <mc:Choice Requires="x14">
            <control shapeId="14567" r:id="rId71" name="Check Box 231">
              <controlPr defaultSize="0" autoFill="0" autoLine="0" autoPict="0">
                <anchor moveWithCells="1" sizeWithCells="1">
                  <from>
                    <xdr:col>17</xdr:col>
                    <xdr:colOff>22860</xdr:colOff>
                    <xdr:row>465</xdr:row>
                    <xdr:rowOff>243840</xdr:rowOff>
                  </from>
                  <to>
                    <xdr:col>18</xdr:col>
                    <xdr:colOff>60960</xdr:colOff>
                    <xdr:row>466</xdr:row>
                    <xdr:rowOff>220980</xdr:rowOff>
                  </to>
                </anchor>
              </controlPr>
            </control>
          </mc:Choice>
        </mc:AlternateContent>
        <mc:AlternateContent xmlns:mc="http://schemas.openxmlformats.org/markup-compatibility/2006">
          <mc:Choice Requires="x14">
            <control shapeId="14568" r:id="rId72" name="Check Box 232">
              <controlPr defaultSize="0" autoFill="0" autoLine="0" autoPict="0">
                <anchor moveWithCells="1" sizeWithCells="1">
                  <from>
                    <xdr:col>20</xdr:col>
                    <xdr:colOff>22860</xdr:colOff>
                    <xdr:row>465</xdr:row>
                    <xdr:rowOff>243840</xdr:rowOff>
                  </from>
                  <to>
                    <xdr:col>21</xdr:col>
                    <xdr:colOff>60960</xdr:colOff>
                    <xdr:row>466</xdr:row>
                    <xdr:rowOff>220980</xdr:rowOff>
                  </to>
                </anchor>
              </controlPr>
            </control>
          </mc:Choice>
        </mc:AlternateContent>
        <mc:AlternateContent xmlns:mc="http://schemas.openxmlformats.org/markup-compatibility/2006">
          <mc:Choice Requires="x14">
            <control shapeId="14569" r:id="rId73" name="Check Box 233">
              <controlPr defaultSize="0" autoFill="0" autoLine="0" autoPict="0">
                <anchor moveWithCells="1" sizeWithCells="1">
                  <from>
                    <xdr:col>23</xdr:col>
                    <xdr:colOff>22860</xdr:colOff>
                    <xdr:row>465</xdr:row>
                    <xdr:rowOff>243840</xdr:rowOff>
                  </from>
                  <to>
                    <xdr:col>24</xdr:col>
                    <xdr:colOff>60960</xdr:colOff>
                    <xdr:row>466</xdr:row>
                    <xdr:rowOff>220980</xdr:rowOff>
                  </to>
                </anchor>
              </controlPr>
            </control>
          </mc:Choice>
        </mc:AlternateContent>
        <mc:AlternateContent xmlns:mc="http://schemas.openxmlformats.org/markup-compatibility/2006">
          <mc:Choice Requires="x14">
            <control shapeId="14570" r:id="rId74" name="Check Box 234">
              <controlPr defaultSize="0" autoFill="0" autoLine="0" autoPict="0">
                <anchor moveWithCells="1" sizeWithCells="1">
                  <from>
                    <xdr:col>26</xdr:col>
                    <xdr:colOff>22860</xdr:colOff>
                    <xdr:row>465</xdr:row>
                    <xdr:rowOff>243840</xdr:rowOff>
                  </from>
                  <to>
                    <xdr:col>27</xdr:col>
                    <xdr:colOff>60960</xdr:colOff>
                    <xdr:row>466</xdr:row>
                    <xdr:rowOff>220980</xdr:rowOff>
                  </to>
                </anchor>
              </controlPr>
            </control>
          </mc:Choice>
        </mc:AlternateContent>
        <mc:AlternateContent xmlns:mc="http://schemas.openxmlformats.org/markup-compatibility/2006">
          <mc:Choice Requires="x14">
            <control shapeId="14591" r:id="rId75" name="Check Box 255">
              <controlPr defaultSize="0" autoFill="0" autoLine="0" autoPict="0">
                <anchor moveWithCells="1" sizeWithCells="1">
                  <from>
                    <xdr:col>5</xdr:col>
                    <xdr:colOff>22860</xdr:colOff>
                    <xdr:row>498</xdr:row>
                    <xdr:rowOff>243840</xdr:rowOff>
                  </from>
                  <to>
                    <xdr:col>6</xdr:col>
                    <xdr:colOff>60960</xdr:colOff>
                    <xdr:row>499</xdr:row>
                    <xdr:rowOff>220980</xdr:rowOff>
                  </to>
                </anchor>
              </controlPr>
            </control>
          </mc:Choice>
        </mc:AlternateContent>
        <mc:AlternateContent xmlns:mc="http://schemas.openxmlformats.org/markup-compatibility/2006">
          <mc:Choice Requires="x14">
            <control shapeId="14593" r:id="rId76" name="Check Box 257">
              <controlPr defaultSize="0" autoFill="0" autoLine="0" autoPict="0">
                <anchor moveWithCells="1" sizeWithCells="1">
                  <from>
                    <xdr:col>11</xdr:col>
                    <xdr:colOff>22860</xdr:colOff>
                    <xdr:row>498</xdr:row>
                    <xdr:rowOff>243840</xdr:rowOff>
                  </from>
                  <to>
                    <xdr:col>12</xdr:col>
                    <xdr:colOff>60960</xdr:colOff>
                    <xdr:row>499</xdr:row>
                    <xdr:rowOff>220980</xdr:rowOff>
                  </to>
                </anchor>
              </controlPr>
            </control>
          </mc:Choice>
        </mc:AlternateContent>
        <mc:AlternateContent xmlns:mc="http://schemas.openxmlformats.org/markup-compatibility/2006">
          <mc:Choice Requires="x14">
            <control shapeId="14594" r:id="rId77" name="Check Box 258">
              <controlPr defaultSize="0" autoFill="0" autoLine="0" autoPict="0">
                <anchor moveWithCells="1" sizeWithCells="1">
                  <from>
                    <xdr:col>14</xdr:col>
                    <xdr:colOff>30480</xdr:colOff>
                    <xdr:row>498</xdr:row>
                    <xdr:rowOff>243840</xdr:rowOff>
                  </from>
                  <to>
                    <xdr:col>15</xdr:col>
                    <xdr:colOff>68580</xdr:colOff>
                    <xdr:row>499</xdr:row>
                    <xdr:rowOff>220980</xdr:rowOff>
                  </to>
                </anchor>
              </controlPr>
            </control>
          </mc:Choice>
        </mc:AlternateContent>
        <mc:AlternateContent xmlns:mc="http://schemas.openxmlformats.org/markup-compatibility/2006">
          <mc:Choice Requires="x14">
            <control shapeId="14595" r:id="rId78" name="Check Box 259">
              <controlPr defaultSize="0" autoFill="0" autoLine="0" autoPict="0">
                <anchor moveWithCells="1" sizeWithCells="1">
                  <from>
                    <xdr:col>17</xdr:col>
                    <xdr:colOff>22860</xdr:colOff>
                    <xdr:row>498</xdr:row>
                    <xdr:rowOff>243840</xdr:rowOff>
                  </from>
                  <to>
                    <xdr:col>18</xdr:col>
                    <xdr:colOff>60960</xdr:colOff>
                    <xdr:row>499</xdr:row>
                    <xdr:rowOff>220980</xdr:rowOff>
                  </to>
                </anchor>
              </controlPr>
            </control>
          </mc:Choice>
        </mc:AlternateContent>
        <mc:AlternateContent xmlns:mc="http://schemas.openxmlformats.org/markup-compatibility/2006">
          <mc:Choice Requires="x14">
            <control shapeId="14596" r:id="rId79" name="Check Box 260">
              <controlPr defaultSize="0" autoFill="0" autoLine="0" autoPict="0">
                <anchor moveWithCells="1" sizeWithCells="1">
                  <from>
                    <xdr:col>20</xdr:col>
                    <xdr:colOff>22860</xdr:colOff>
                    <xdr:row>498</xdr:row>
                    <xdr:rowOff>243840</xdr:rowOff>
                  </from>
                  <to>
                    <xdr:col>21</xdr:col>
                    <xdr:colOff>60960</xdr:colOff>
                    <xdr:row>499</xdr:row>
                    <xdr:rowOff>220980</xdr:rowOff>
                  </to>
                </anchor>
              </controlPr>
            </control>
          </mc:Choice>
        </mc:AlternateContent>
        <mc:AlternateContent xmlns:mc="http://schemas.openxmlformats.org/markup-compatibility/2006">
          <mc:Choice Requires="x14">
            <control shapeId="14597" r:id="rId80" name="Check Box 261">
              <controlPr defaultSize="0" autoFill="0" autoLine="0" autoPict="0">
                <anchor moveWithCells="1" sizeWithCells="1">
                  <from>
                    <xdr:col>23</xdr:col>
                    <xdr:colOff>22860</xdr:colOff>
                    <xdr:row>498</xdr:row>
                    <xdr:rowOff>243840</xdr:rowOff>
                  </from>
                  <to>
                    <xdr:col>24</xdr:col>
                    <xdr:colOff>60960</xdr:colOff>
                    <xdr:row>499</xdr:row>
                    <xdr:rowOff>220980</xdr:rowOff>
                  </to>
                </anchor>
              </controlPr>
            </control>
          </mc:Choice>
        </mc:AlternateContent>
        <mc:AlternateContent xmlns:mc="http://schemas.openxmlformats.org/markup-compatibility/2006">
          <mc:Choice Requires="x14">
            <control shapeId="14598" r:id="rId81" name="Check Box 262">
              <controlPr defaultSize="0" autoFill="0" autoLine="0" autoPict="0">
                <anchor moveWithCells="1" sizeWithCells="1">
                  <from>
                    <xdr:col>26</xdr:col>
                    <xdr:colOff>22860</xdr:colOff>
                    <xdr:row>499</xdr:row>
                    <xdr:rowOff>0</xdr:rowOff>
                  </from>
                  <to>
                    <xdr:col>27</xdr:col>
                    <xdr:colOff>60960</xdr:colOff>
                    <xdr:row>500</xdr:row>
                    <xdr:rowOff>0</xdr:rowOff>
                  </to>
                </anchor>
              </controlPr>
            </control>
          </mc:Choice>
        </mc:AlternateContent>
        <mc:AlternateContent xmlns:mc="http://schemas.openxmlformats.org/markup-compatibility/2006">
          <mc:Choice Requires="x14">
            <control shapeId="14628" r:id="rId82" name="Check Box 292">
              <controlPr defaultSize="0" autoFill="0" autoLine="0" autoPict="0">
                <anchor moveWithCells="1">
                  <from>
                    <xdr:col>5</xdr:col>
                    <xdr:colOff>22860</xdr:colOff>
                    <xdr:row>36</xdr:row>
                    <xdr:rowOff>243840</xdr:rowOff>
                  </from>
                  <to>
                    <xdr:col>6</xdr:col>
                    <xdr:colOff>68580</xdr:colOff>
                    <xdr:row>38</xdr:row>
                    <xdr:rowOff>0</xdr:rowOff>
                  </to>
                </anchor>
              </controlPr>
            </control>
          </mc:Choice>
        </mc:AlternateContent>
        <mc:AlternateContent xmlns:mc="http://schemas.openxmlformats.org/markup-compatibility/2006">
          <mc:Choice Requires="x14">
            <control shapeId="14630" r:id="rId83" name="Check Box 294">
              <controlPr defaultSize="0" autoFill="0" autoLine="0" autoPict="0">
                <anchor moveWithCells="1">
                  <from>
                    <xdr:col>11</xdr:col>
                    <xdr:colOff>22860</xdr:colOff>
                    <xdr:row>36</xdr:row>
                    <xdr:rowOff>243840</xdr:rowOff>
                  </from>
                  <to>
                    <xdr:col>12</xdr:col>
                    <xdr:colOff>68580</xdr:colOff>
                    <xdr:row>38</xdr:row>
                    <xdr:rowOff>0</xdr:rowOff>
                  </to>
                </anchor>
              </controlPr>
            </control>
          </mc:Choice>
        </mc:AlternateContent>
        <mc:AlternateContent xmlns:mc="http://schemas.openxmlformats.org/markup-compatibility/2006">
          <mc:Choice Requires="x14">
            <control shapeId="14631" r:id="rId84" name="Check Box 295">
              <controlPr defaultSize="0" autoFill="0" autoLine="0" autoPict="0">
                <anchor moveWithCells="1">
                  <from>
                    <xdr:col>14</xdr:col>
                    <xdr:colOff>30480</xdr:colOff>
                    <xdr:row>36</xdr:row>
                    <xdr:rowOff>243840</xdr:rowOff>
                  </from>
                  <to>
                    <xdr:col>15</xdr:col>
                    <xdr:colOff>76200</xdr:colOff>
                    <xdr:row>38</xdr:row>
                    <xdr:rowOff>0</xdr:rowOff>
                  </to>
                </anchor>
              </controlPr>
            </control>
          </mc:Choice>
        </mc:AlternateContent>
        <mc:AlternateContent xmlns:mc="http://schemas.openxmlformats.org/markup-compatibility/2006">
          <mc:Choice Requires="x14">
            <control shapeId="14632" r:id="rId85" name="Check Box 296">
              <controlPr defaultSize="0" autoFill="0" autoLine="0" autoPict="0">
                <anchor moveWithCells="1">
                  <from>
                    <xdr:col>17</xdr:col>
                    <xdr:colOff>22860</xdr:colOff>
                    <xdr:row>36</xdr:row>
                    <xdr:rowOff>243840</xdr:rowOff>
                  </from>
                  <to>
                    <xdr:col>18</xdr:col>
                    <xdr:colOff>68580</xdr:colOff>
                    <xdr:row>38</xdr:row>
                    <xdr:rowOff>0</xdr:rowOff>
                  </to>
                </anchor>
              </controlPr>
            </control>
          </mc:Choice>
        </mc:AlternateContent>
        <mc:AlternateContent xmlns:mc="http://schemas.openxmlformats.org/markup-compatibility/2006">
          <mc:Choice Requires="x14">
            <control shapeId="14633" r:id="rId86" name="Check Box 297">
              <controlPr defaultSize="0" autoFill="0" autoLine="0" autoPict="0">
                <anchor moveWithCells="1">
                  <from>
                    <xdr:col>20</xdr:col>
                    <xdr:colOff>22860</xdr:colOff>
                    <xdr:row>36</xdr:row>
                    <xdr:rowOff>243840</xdr:rowOff>
                  </from>
                  <to>
                    <xdr:col>21</xdr:col>
                    <xdr:colOff>68580</xdr:colOff>
                    <xdr:row>38</xdr:row>
                    <xdr:rowOff>0</xdr:rowOff>
                  </to>
                </anchor>
              </controlPr>
            </control>
          </mc:Choice>
        </mc:AlternateContent>
        <mc:AlternateContent xmlns:mc="http://schemas.openxmlformats.org/markup-compatibility/2006">
          <mc:Choice Requires="x14">
            <control shapeId="14634" r:id="rId87" name="Check Box 298">
              <controlPr defaultSize="0" autoFill="0" autoLine="0" autoPict="0">
                <anchor moveWithCells="1">
                  <from>
                    <xdr:col>23</xdr:col>
                    <xdr:colOff>22860</xdr:colOff>
                    <xdr:row>37</xdr:row>
                    <xdr:rowOff>0</xdr:rowOff>
                  </from>
                  <to>
                    <xdr:col>24</xdr:col>
                    <xdr:colOff>68580</xdr:colOff>
                    <xdr:row>38</xdr:row>
                    <xdr:rowOff>0</xdr:rowOff>
                  </to>
                </anchor>
              </controlPr>
            </control>
          </mc:Choice>
        </mc:AlternateContent>
        <mc:AlternateContent xmlns:mc="http://schemas.openxmlformats.org/markup-compatibility/2006">
          <mc:Choice Requires="x14">
            <control shapeId="14635" r:id="rId88" name="Check Box 299">
              <controlPr defaultSize="0" autoFill="0" autoLine="0" autoPict="0">
                <anchor moveWithCells="1">
                  <from>
                    <xdr:col>26</xdr:col>
                    <xdr:colOff>22860</xdr:colOff>
                    <xdr:row>36</xdr:row>
                    <xdr:rowOff>243840</xdr:rowOff>
                  </from>
                  <to>
                    <xdr:col>27</xdr:col>
                    <xdr:colOff>68580</xdr:colOff>
                    <xdr:row>38</xdr:row>
                    <xdr:rowOff>0</xdr:rowOff>
                  </to>
                </anchor>
              </controlPr>
            </control>
          </mc:Choice>
        </mc:AlternateContent>
        <mc:AlternateContent xmlns:mc="http://schemas.openxmlformats.org/markup-compatibility/2006">
          <mc:Choice Requires="x14">
            <control shapeId="14643" r:id="rId89" name="Check Box 307">
              <controlPr defaultSize="0" autoFill="0" autoLine="0" autoPict="0">
                <anchor moveWithCells="1" sizeWithCells="1">
                  <from>
                    <xdr:col>5</xdr:col>
                    <xdr:colOff>22860</xdr:colOff>
                    <xdr:row>70</xdr:row>
                    <xdr:rowOff>0</xdr:rowOff>
                  </from>
                  <to>
                    <xdr:col>6</xdr:col>
                    <xdr:colOff>68580</xdr:colOff>
                    <xdr:row>71</xdr:row>
                    <xdr:rowOff>0</xdr:rowOff>
                  </to>
                </anchor>
              </controlPr>
            </control>
          </mc:Choice>
        </mc:AlternateContent>
        <mc:AlternateContent xmlns:mc="http://schemas.openxmlformats.org/markup-compatibility/2006">
          <mc:Choice Requires="x14">
            <control shapeId="14645" r:id="rId90" name="Check Box 309">
              <controlPr defaultSize="0" autoFill="0" autoLine="0" autoPict="0">
                <anchor moveWithCells="1" sizeWithCells="1">
                  <from>
                    <xdr:col>11</xdr:col>
                    <xdr:colOff>22860</xdr:colOff>
                    <xdr:row>70</xdr:row>
                    <xdr:rowOff>0</xdr:rowOff>
                  </from>
                  <to>
                    <xdr:col>12</xdr:col>
                    <xdr:colOff>68580</xdr:colOff>
                    <xdr:row>71</xdr:row>
                    <xdr:rowOff>0</xdr:rowOff>
                  </to>
                </anchor>
              </controlPr>
            </control>
          </mc:Choice>
        </mc:AlternateContent>
        <mc:AlternateContent xmlns:mc="http://schemas.openxmlformats.org/markup-compatibility/2006">
          <mc:Choice Requires="x14">
            <control shapeId="14646" r:id="rId91" name="Check Box 310">
              <controlPr defaultSize="0" autoFill="0" autoLine="0" autoPict="0">
                <anchor moveWithCells="1" sizeWithCells="1">
                  <from>
                    <xdr:col>14</xdr:col>
                    <xdr:colOff>22860</xdr:colOff>
                    <xdr:row>70</xdr:row>
                    <xdr:rowOff>0</xdr:rowOff>
                  </from>
                  <to>
                    <xdr:col>15</xdr:col>
                    <xdr:colOff>68580</xdr:colOff>
                    <xdr:row>71</xdr:row>
                    <xdr:rowOff>0</xdr:rowOff>
                  </to>
                </anchor>
              </controlPr>
            </control>
          </mc:Choice>
        </mc:AlternateContent>
        <mc:AlternateContent xmlns:mc="http://schemas.openxmlformats.org/markup-compatibility/2006">
          <mc:Choice Requires="x14">
            <control shapeId="14647" r:id="rId92" name="Check Box 311">
              <controlPr defaultSize="0" autoFill="0" autoLine="0" autoPict="0">
                <anchor moveWithCells="1" sizeWithCells="1">
                  <from>
                    <xdr:col>17</xdr:col>
                    <xdr:colOff>22860</xdr:colOff>
                    <xdr:row>70</xdr:row>
                    <xdr:rowOff>0</xdr:rowOff>
                  </from>
                  <to>
                    <xdr:col>18</xdr:col>
                    <xdr:colOff>68580</xdr:colOff>
                    <xdr:row>71</xdr:row>
                    <xdr:rowOff>0</xdr:rowOff>
                  </to>
                </anchor>
              </controlPr>
            </control>
          </mc:Choice>
        </mc:AlternateContent>
        <mc:AlternateContent xmlns:mc="http://schemas.openxmlformats.org/markup-compatibility/2006">
          <mc:Choice Requires="x14">
            <control shapeId="14648" r:id="rId93" name="Check Box 312">
              <controlPr defaultSize="0" autoFill="0" autoLine="0" autoPict="0">
                <anchor moveWithCells="1" sizeWithCells="1">
                  <from>
                    <xdr:col>20</xdr:col>
                    <xdr:colOff>22860</xdr:colOff>
                    <xdr:row>70</xdr:row>
                    <xdr:rowOff>15240</xdr:rowOff>
                  </from>
                  <to>
                    <xdr:col>21</xdr:col>
                    <xdr:colOff>68580</xdr:colOff>
                    <xdr:row>71</xdr:row>
                    <xdr:rowOff>15240</xdr:rowOff>
                  </to>
                </anchor>
              </controlPr>
            </control>
          </mc:Choice>
        </mc:AlternateContent>
        <mc:AlternateContent xmlns:mc="http://schemas.openxmlformats.org/markup-compatibility/2006">
          <mc:Choice Requires="x14">
            <control shapeId="14649" r:id="rId94" name="Check Box 313">
              <controlPr defaultSize="0" autoFill="0" autoLine="0" autoPict="0">
                <anchor moveWithCells="1" sizeWithCells="1">
                  <from>
                    <xdr:col>23</xdr:col>
                    <xdr:colOff>22860</xdr:colOff>
                    <xdr:row>70</xdr:row>
                    <xdr:rowOff>0</xdr:rowOff>
                  </from>
                  <to>
                    <xdr:col>24</xdr:col>
                    <xdr:colOff>68580</xdr:colOff>
                    <xdr:row>71</xdr:row>
                    <xdr:rowOff>0</xdr:rowOff>
                  </to>
                </anchor>
              </controlPr>
            </control>
          </mc:Choice>
        </mc:AlternateContent>
        <mc:AlternateContent xmlns:mc="http://schemas.openxmlformats.org/markup-compatibility/2006">
          <mc:Choice Requires="x14">
            <control shapeId="14650" r:id="rId95" name="Check Box 314">
              <controlPr defaultSize="0" autoFill="0" autoLine="0" autoPict="0">
                <anchor moveWithCells="1" sizeWithCells="1">
                  <from>
                    <xdr:col>26</xdr:col>
                    <xdr:colOff>22860</xdr:colOff>
                    <xdr:row>70</xdr:row>
                    <xdr:rowOff>15240</xdr:rowOff>
                  </from>
                  <to>
                    <xdr:col>27</xdr:col>
                    <xdr:colOff>68580</xdr:colOff>
                    <xdr:row>70</xdr:row>
                    <xdr:rowOff>220980</xdr:rowOff>
                  </to>
                </anchor>
              </controlPr>
            </control>
          </mc:Choice>
        </mc:AlternateContent>
        <mc:AlternateContent xmlns:mc="http://schemas.openxmlformats.org/markup-compatibility/2006">
          <mc:Choice Requires="x14">
            <control shapeId="14657" r:id="rId96" name="Check Box 321">
              <controlPr defaultSize="0" autoFill="0" autoLine="0" autoPict="0">
                <anchor moveWithCells="1" sizeWithCells="1">
                  <from>
                    <xdr:col>5</xdr:col>
                    <xdr:colOff>22860</xdr:colOff>
                    <xdr:row>103</xdr:row>
                    <xdr:rowOff>0</xdr:rowOff>
                  </from>
                  <to>
                    <xdr:col>6</xdr:col>
                    <xdr:colOff>68580</xdr:colOff>
                    <xdr:row>104</xdr:row>
                    <xdr:rowOff>0</xdr:rowOff>
                  </to>
                </anchor>
              </controlPr>
            </control>
          </mc:Choice>
        </mc:AlternateContent>
        <mc:AlternateContent xmlns:mc="http://schemas.openxmlformats.org/markup-compatibility/2006">
          <mc:Choice Requires="x14">
            <control shapeId="14659" r:id="rId97" name="Check Box 323">
              <controlPr defaultSize="0" autoFill="0" autoLine="0" autoPict="0">
                <anchor moveWithCells="1" sizeWithCells="1">
                  <from>
                    <xdr:col>11</xdr:col>
                    <xdr:colOff>22860</xdr:colOff>
                    <xdr:row>103</xdr:row>
                    <xdr:rowOff>0</xdr:rowOff>
                  </from>
                  <to>
                    <xdr:col>12</xdr:col>
                    <xdr:colOff>68580</xdr:colOff>
                    <xdr:row>104</xdr:row>
                    <xdr:rowOff>0</xdr:rowOff>
                  </to>
                </anchor>
              </controlPr>
            </control>
          </mc:Choice>
        </mc:AlternateContent>
        <mc:AlternateContent xmlns:mc="http://schemas.openxmlformats.org/markup-compatibility/2006">
          <mc:Choice Requires="x14">
            <control shapeId="14660" r:id="rId98" name="Check Box 324">
              <controlPr defaultSize="0" autoFill="0" autoLine="0" autoPict="0">
                <anchor moveWithCells="1" sizeWithCells="1">
                  <from>
                    <xdr:col>14</xdr:col>
                    <xdr:colOff>22860</xdr:colOff>
                    <xdr:row>103</xdr:row>
                    <xdr:rowOff>0</xdr:rowOff>
                  </from>
                  <to>
                    <xdr:col>15</xdr:col>
                    <xdr:colOff>68580</xdr:colOff>
                    <xdr:row>104</xdr:row>
                    <xdr:rowOff>0</xdr:rowOff>
                  </to>
                </anchor>
              </controlPr>
            </control>
          </mc:Choice>
        </mc:AlternateContent>
        <mc:AlternateContent xmlns:mc="http://schemas.openxmlformats.org/markup-compatibility/2006">
          <mc:Choice Requires="x14">
            <control shapeId="14661" r:id="rId99" name="Check Box 325">
              <controlPr defaultSize="0" autoFill="0" autoLine="0" autoPict="0">
                <anchor moveWithCells="1" sizeWithCells="1">
                  <from>
                    <xdr:col>17</xdr:col>
                    <xdr:colOff>30480</xdr:colOff>
                    <xdr:row>103</xdr:row>
                    <xdr:rowOff>15240</xdr:rowOff>
                  </from>
                  <to>
                    <xdr:col>18</xdr:col>
                    <xdr:colOff>76200</xdr:colOff>
                    <xdr:row>104</xdr:row>
                    <xdr:rowOff>15240</xdr:rowOff>
                  </to>
                </anchor>
              </controlPr>
            </control>
          </mc:Choice>
        </mc:AlternateContent>
        <mc:AlternateContent xmlns:mc="http://schemas.openxmlformats.org/markup-compatibility/2006">
          <mc:Choice Requires="x14">
            <control shapeId="14662" r:id="rId100" name="Check Box 326">
              <controlPr defaultSize="0" autoFill="0" autoLine="0" autoPict="0">
                <anchor moveWithCells="1" sizeWithCells="1">
                  <from>
                    <xdr:col>20</xdr:col>
                    <xdr:colOff>22860</xdr:colOff>
                    <xdr:row>103</xdr:row>
                    <xdr:rowOff>15240</xdr:rowOff>
                  </from>
                  <to>
                    <xdr:col>21</xdr:col>
                    <xdr:colOff>68580</xdr:colOff>
                    <xdr:row>104</xdr:row>
                    <xdr:rowOff>15240</xdr:rowOff>
                  </to>
                </anchor>
              </controlPr>
            </control>
          </mc:Choice>
        </mc:AlternateContent>
        <mc:AlternateContent xmlns:mc="http://schemas.openxmlformats.org/markup-compatibility/2006">
          <mc:Choice Requires="x14">
            <control shapeId="14663" r:id="rId101" name="Check Box 327">
              <controlPr defaultSize="0" autoFill="0" autoLine="0" autoPict="0">
                <anchor moveWithCells="1" sizeWithCells="1">
                  <from>
                    <xdr:col>23</xdr:col>
                    <xdr:colOff>22860</xdr:colOff>
                    <xdr:row>103</xdr:row>
                    <xdr:rowOff>0</xdr:rowOff>
                  </from>
                  <to>
                    <xdr:col>24</xdr:col>
                    <xdr:colOff>68580</xdr:colOff>
                    <xdr:row>104</xdr:row>
                    <xdr:rowOff>0</xdr:rowOff>
                  </to>
                </anchor>
              </controlPr>
            </control>
          </mc:Choice>
        </mc:AlternateContent>
        <mc:AlternateContent xmlns:mc="http://schemas.openxmlformats.org/markup-compatibility/2006">
          <mc:Choice Requires="x14">
            <control shapeId="14664" r:id="rId102" name="Check Box 328">
              <controlPr defaultSize="0" autoFill="0" autoLine="0" autoPict="0">
                <anchor moveWithCells="1" sizeWithCells="1">
                  <from>
                    <xdr:col>26</xdr:col>
                    <xdr:colOff>22860</xdr:colOff>
                    <xdr:row>102</xdr:row>
                    <xdr:rowOff>243840</xdr:rowOff>
                  </from>
                  <to>
                    <xdr:col>27</xdr:col>
                    <xdr:colOff>68580</xdr:colOff>
                    <xdr:row>103</xdr:row>
                    <xdr:rowOff>220980</xdr:rowOff>
                  </to>
                </anchor>
              </controlPr>
            </control>
          </mc:Choice>
        </mc:AlternateContent>
        <mc:AlternateContent xmlns:mc="http://schemas.openxmlformats.org/markup-compatibility/2006">
          <mc:Choice Requires="x14">
            <control shapeId="14671" r:id="rId103" name="Check Box 335">
              <controlPr defaultSize="0" autoFill="0" autoLine="0" autoPict="0">
                <anchor moveWithCells="1" sizeWithCells="1">
                  <from>
                    <xdr:col>5</xdr:col>
                    <xdr:colOff>22860</xdr:colOff>
                    <xdr:row>135</xdr:row>
                    <xdr:rowOff>243840</xdr:rowOff>
                  </from>
                  <to>
                    <xdr:col>6</xdr:col>
                    <xdr:colOff>68580</xdr:colOff>
                    <xdr:row>136</xdr:row>
                    <xdr:rowOff>220980</xdr:rowOff>
                  </to>
                </anchor>
              </controlPr>
            </control>
          </mc:Choice>
        </mc:AlternateContent>
        <mc:AlternateContent xmlns:mc="http://schemas.openxmlformats.org/markup-compatibility/2006">
          <mc:Choice Requires="x14">
            <control shapeId="14673" r:id="rId104" name="Check Box 337">
              <controlPr defaultSize="0" autoFill="0" autoLine="0" autoPict="0">
                <anchor moveWithCells="1" sizeWithCells="1">
                  <from>
                    <xdr:col>11</xdr:col>
                    <xdr:colOff>30480</xdr:colOff>
                    <xdr:row>136</xdr:row>
                    <xdr:rowOff>15240</xdr:rowOff>
                  </from>
                  <to>
                    <xdr:col>12</xdr:col>
                    <xdr:colOff>68580</xdr:colOff>
                    <xdr:row>137</xdr:row>
                    <xdr:rowOff>15240</xdr:rowOff>
                  </to>
                </anchor>
              </controlPr>
            </control>
          </mc:Choice>
        </mc:AlternateContent>
        <mc:AlternateContent xmlns:mc="http://schemas.openxmlformats.org/markup-compatibility/2006">
          <mc:Choice Requires="x14">
            <control shapeId="14674" r:id="rId105" name="Check Box 338">
              <controlPr defaultSize="0" autoFill="0" autoLine="0" autoPict="0">
                <anchor moveWithCells="1" sizeWithCells="1">
                  <from>
                    <xdr:col>14</xdr:col>
                    <xdr:colOff>22860</xdr:colOff>
                    <xdr:row>136</xdr:row>
                    <xdr:rowOff>0</xdr:rowOff>
                  </from>
                  <to>
                    <xdr:col>15</xdr:col>
                    <xdr:colOff>68580</xdr:colOff>
                    <xdr:row>136</xdr:row>
                    <xdr:rowOff>220980</xdr:rowOff>
                  </to>
                </anchor>
              </controlPr>
            </control>
          </mc:Choice>
        </mc:AlternateContent>
        <mc:AlternateContent xmlns:mc="http://schemas.openxmlformats.org/markup-compatibility/2006">
          <mc:Choice Requires="x14">
            <control shapeId="14675" r:id="rId106" name="Check Box 339">
              <controlPr defaultSize="0" autoFill="0" autoLine="0" autoPict="0">
                <anchor moveWithCells="1" sizeWithCells="1">
                  <from>
                    <xdr:col>17</xdr:col>
                    <xdr:colOff>22860</xdr:colOff>
                    <xdr:row>136</xdr:row>
                    <xdr:rowOff>0</xdr:rowOff>
                  </from>
                  <to>
                    <xdr:col>18</xdr:col>
                    <xdr:colOff>68580</xdr:colOff>
                    <xdr:row>136</xdr:row>
                    <xdr:rowOff>220980</xdr:rowOff>
                  </to>
                </anchor>
              </controlPr>
            </control>
          </mc:Choice>
        </mc:AlternateContent>
        <mc:AlternateContent xmlns:mc="http://schemas.openxmlformats.org/markup-compatibility/2006">
          <mc:Choice Requires="x14">
            <control shapeId="14676" r:id="rId107" name="Check Box 340">
              <controlPr defaultSize="0" autoFill="0" autoLine="0" autoPict="0">
                <anchor moveWithCells="1" sizeWithCells="1">
                  <from>
                    <xdr:col>20</xdr:col>
                    <xdr:colOff>22860</xdr:colOff>
                    <xdr:row>136</xdr:row>
                    <xdr:rowOff>0</xdr:rowOff>
                  </from>
                  <to>
                    <xdr:col>21</xdr:col>
                    <xdr:colOff>68580</xdr:colOff>
                    <xdr:row>136</xdr:row>
                    <xdr:rowOff>220980</xdr:rowOff>
                  </to>
                </anchor>
              </controlPr>
            </control>
          </mc:Choice>
        </mc:AlternateContent>
        <mc:AlternateContent xmlns:mc="http://schemas.openxmlformats.org/markup-compatibility/2006">
          <mc:Choice Requires="x14">
            <control shapeId="14677" r:id="rId108" name="Check Box 341">
              <controlPr defaultSize="0" autoFill="0" autoLine="0" autoPict="0">
                <anchor moveWithCells="1" sizeWithCells="1">
                  <from>
                    <xdr:col>23</xdr:col>
                    <xdr:colOff>30480</xdr:colOff>
                    <xdr:row>136</xdr:row>
                    <xdr:rowOff>15240</xdr:rowOff>
                  </from>
                  <to>
                    <xdr:col>24</xdr:col>
                    <xdr:colOff>68580</xdr:colOff>
                    <xdr:row>137</xdr:row>
                    <xdr:rowOff>15240</xdr:rowOff>
                  </to>
                </anchor>
              </controlPr>
            </control>
          </mc:Choice>
        </mc:AlternateContent>
        <mc:AlternateContent xmlns:mc="http://schemas.openxmlformats.org/markup-compatibility/2006">
          <mc:Choice Requires="x14">
            <control shapeId="14678" r:id="rId109" name="Check Box 342">
              <controlPr defaultSize="0" autoFill="0" autoLine="0" autoPict="0">
                <anchor moveWithCells="1" sizeWithCells="1">
                  <from>
                    <xdr:col>26</xdr:col>
                    <xdr:colOff>22860</xdr:colOff>
                    <xdr:row>135</xdr:row>
                    <xdr:rowOff>243840</xdr:rowOff>
                  </from>
                  <to>
                    <xdr:col>27</xdr:col>
                    <xdr:colOff>68580</xdr:colOff>
                    <xdr:row>136</xdr:row>
                    <xdr:rowOff>220980</xdr:rowOff>
                  </to>
                </anchor>
              </controlPr>
            </control>
          </mc:Choice>
        </mc:AlternateContent>
        <mc:AlternateContent xmlns:mc="http://schemas.openxmlformats.org/markup-compatibility/2006">
          <mc:Choice Requires="x14">
            <control shapeId="14696" r:id="rId110" name="Check Box 360">
              <controlPr defaultSize="0" autoFill="0" autoLine="0" autoPict="0">
                <anchor moveWithCells="1">
                  <from>
                    <xdr:col>8</xdr:col>
                    <xdr:colOff>22860</xdr:colOff>
                    <xdr:row>36</xdr:row>
                    <xdr:rowOff>243840</xdr:rowOff>
                  </from>
                  <to>
                    <xdr:col>9</xdr:col>
                    <xdr:colOff>68580</xdr:colOff>
                    <xdr:row>38</xdr:row>
                    <xdr:rowOff>0</xdr:rowOff>
                  </to>
                </anchor>
              </controlPr>
            </control>
          </mc:Choice>
        </mc:AlternateContent>
        <mc:AlternateContent xmlns:mc="http://schemas.openxmlformats.org/markup-compatibility/2006">
          <mc:Choice Requires="x14">
            <control shapeId="14697" r:id="rId111" name="Check Box 361">
              <controlPr defaultSize="0" autoFill="0" autoLine="0" autoPict="0">
                <anchor moveWithCells="1">
                  <from>
                    <xdr:col>8</xdr:col>
                    <xdr:colOff>30480</xdr:colOff>
                    <xdr:row>70</xdr:row>
                    <xdr:rowOff>0</xdr:rowOff>
                  </from>
                  <to>
                    <xdr:col>9</xdr:col>
                    <xdr:colOff>76200</xdr:colOff>
                    <xdr:row>71</xdr:row>
                    <xdr:rowOff>0</xdr:rowOff>
                  </to>
                </anchor>
              </controlPr>
            </control>
          </mc:Choice>
        </mc:AlternateContent>
        <mc:AlternateContent xmlns:mc="http://schemas.openxmlformats.org/markup-compatibility/2006">
          <mc:Choice Requires="x14">
            <control shapeId="14698" r:id="rId112" name="Check Box 362">
              <controlPr defaultSize="0" autoFill="0" autoLine="0" autoPict="0">
                <anchor moveWithCells="1">
                  <from>
                    <xdr:col>8</xdr:col>
                    <xdr:colOff>30480</xdr:colOff>
                    <xdr:row>103</xdr:row>
                    <xdr:rowOff>0</xdr:rowOff>
                  </from>
                  <to>
                    <xdr:col>9</xdr:col>
                    <xdr:colOff>76200</xdr:colOff>
                    <xdr:row>104</xdr:row>
                    <xdr:rowOff>0</xdr:rowOff>
                  </to>
                </anchor>
              </controlPr>
            </control>
          </mc:Choice>
        </mc:AlternateContent>
        <mc:AlternateContent xmlns:mc="http://schemas.openxmlformats.org/markup-compatibility/2006">
          <mc:Choice Requires="x14">
            <control shapeId="14699" r:id="rId113" name="Check Box 363">
              <controlPr defaultSize="0" autoFill="0" autoLine="0" autoPict="0">
                <anchor moveWithCells="1">
                  <from>
                    <xdr:col>8</xdr:col>
                    <xdr:colOff>22860</xdr:colOff>
                    <xdr:row>136</xdr:row>
                    <xdr:rowOff>0</xdr:rowOff>
                  </from>
                  <to>
                    <xdr:col>9</xdr:col>
                    <xdr:colOff>68580</xdr:colOff>
                    <xdr:row>137</xdr:row>
                    <xdr:rowOff>0</xdr:rowOff>
                  </to>
                </anchor>
              </controlPr>
            </control>
          </mc:Choice>
        </mc:AlternateContent>
        <mc:AlternateContent xmlns:mc="http://schemas.openxmlformats.org/markup-compatibility/2006">
          <mc:Choice Requires="x14">
            <control shapeId="14700" r:id="rId114" name="Check Box 364">
              <controlPr defaultSize="0" autoFill="0" autoLine="0" autoPict="0">
                <anchor moveWithCells="1">
                  <from>
                    <xdr:col>8</xdr:col>
                    <xdr:colOff>30480</xdr:colOff>
                    <xdr:row>169</xdr:row>
                    <xdr:rowOff>0</xdr:rowOff>
                  </from>
                  <to>
                    <xdr:col>9</xdr:col>
                    <xdr:colOff>76200</xdr:colOff>
                    <xdr:row>170</xdr:row>
                    <xdr:rowOff>0</xdr:rowOff>
                  </to>
                </anchor>
              </controlPr>
            </control>
          </mc:Choice>
        </mc:AlternateContent>
        <mc:AlternateContent xmlns:mc="http://schemas.openxmlformats.org/markup-compatibility/2006">
          <mc:Choice Requires="x14">
            <control shapeId="14701" r:id="rId115" name="Check Box 365">
              <controlPr defaultSize="0" autoFill="0" autoLine="0" autoPict="0">
                <anchor moveWithCells="1">
                  <from>
                    <xdr:col>8</xdr:col>
                    <xdr:colOff>30480</xdr:colOff>
                    <xdr:row>202</xdr:row>
                    <xdr:rowOff>0</xdr:rowOff>
                  </from>
                  <to>
                    <xdr:col>9</xdr:col>
                    <xdr:colOff>76200</xdr:colOff>
                    <xdr:row>203</xdr:row>
                    <xdr:rowOff>0</xdr:rowOff>
                  </to>
                </anchor>
              </controlPr>
            </control>
          </mc:Choice>
        </mc:AlternateContent>
        <mc:AlternateContent xmlns:mc="http://schemas.openxmlformats.org/markup-compatibility/2006">
          <mc:Choice Requires="x14">
            <control shapeId="14702" r:id="rId116" name="Check Box 366">
              <controlPr defaultSize="0" autoFill="0" autoLine="0" autoPict="0">
                <anchor moveWithCells="1">
                  <from>
                    <xdr:col>8</xdr:col>
                    <xdr:colOff>30480</xdr:colOff>
                    <xdr:row>235</xdr:row>
                    <xdr:rowOff>0</xdr:rowOff>
                  </from>
                  <to>
                    <xdr:col>9</xdr:col>
                    <xdr:colOff>76200</xdr:colOff>
                    <xdr:row>236</xdr:row>
                    <xdr:rowOff>0</xdr:rowOff>
                  </to>
                </anchor>
              </controlPr>
            </control>
          </mc:Choice>
        </mc:AlternateContent>
        <mc:AlternateContent xmlns:mc="http://schemas.openxmlformats.org/markup-compatibility/2006">
          <mc:Choice Requires="x14">
            <control shapeId="14703" r:id="rId117" name="Check Box 367">
              <controlPr defaultSize="0" autoFill="0" autoLine="0" autoPict="0">
                <anchor moveWithCells="1">
                  <from>
                    <xdr:col>8</xdr:col>
                    <xdr:colOff>30480</xdr:colOff>
                    <xdr:row>268</xdr:row>
                    <xdr:rowOff>0</xdr:rowOff>
                  </from>
                  <to>
                    <xdr:col>9</xdr:col>
                    <xdr:colOff>76200</xdr:colOff>
                    <xdr:row>269</xdr:row>
                    <xdr:rowOff>0</xdr:rowOff>
                  </to>
                </anchor>
              </controlPr>
            </control>
          </mc:Choice>
        </mc:AlternateContent>
        <mc:AlternateContent xmlns:mc="http://schemas.openxmlformats.org/markup-compatibility/2006">
          <mc:Choice Requires="x14">
            <control shapeId="14704" r:id="rId118" name="Check Box 368">
              <controlPr defaultSize="0" autoFill="0" autoLine="0" autoPict="0">
                <anchor moveWithCells="1">
                  <from>
                    <xdr:col>8</xdr:col>
                    <xdr:colOff>30480</xdr:colOff>
                    <xdr:row>301</xdr:row>
                    <xdr:rowOff>0</xdr:rowOff>
                  </from>
                  <to>
                    <xdr:col>9</xdr:col>
                    <xdr:colOff>76200</xdr:colOff>
                    <xdr:row>302</xdr:row>
                    <xdr:rowOff>0</xdr:rowOff>
                  </to>
                </anchor>
              </controlPr>
            </control>
          </mc:Choice>
        </mc:AlternateContent>
        <mc:AlternateContent xmlns:mc="http://schemas.openxmlformats.org/markup-compatibility/2006">
          <mc:Choice Requires="x14">
            <control shapeId="14705" r:id="rId119" name="Check Box 369">
              <controlPr defaultSize="0" autoFill="0" autoLine="0" autoPict="0">
                <anchor moveWithCells="1">
                  <from>
                    <xdr:col>8</xdr:col>
                    <xdr:colOff>30480</xdr:colOff>
                    <xdr:row>334</xdr:row>
                    <xdr:rowOff>0</xdr:rowOff>
                  </from>
                  <to>
                    <xdr:col>9</xdr:col>
                    <xdr:colOff>76200</xdr:colOff>
                    <xdr:row>335</xdr:row>
                    <xdr:rowOff>0</xdr:rowOff>
                  </to>
                </anchor>
              </controlPr>
            </control>
          </mc:Choice>
        </mc:AlternateContent>
        <mc:AlternateContent xmlns:mc="http://schemas.openxmlformats.org/markup-compatibility/2006">
          <mc:Choice Requires="x14">
            <control shapeId="14706" r:id="rId120" name="Check Box 370">
              <controlPr defaultSize="0" autoFill="0" autoLine="0" autoPict="0">
                <anchor moveWithCells="1">
                  <from>
                    <xdr:col>8</xdr:col>
                    <xdr:colOff>30480</xdr:colOff>
                    <xdr:row>367</xdr:row>
                    <xdr:rowOff>0</xdr:rowOff>
                  </from>
                  <to>
                    <xdr:col>9</xdr:col>
                    <xdr:colOff>76200</xdr:colOff>
                    <xdr:row>368</xdr:row>
                    <xdr:rowOff>0</xdr:rowOff>
                  </to>
                </anchor>
              </controlPr>
            </control>
          </mc:Choice>
        </mc:AlternateContent>
        <mc:AlternateContent xmlns:mc="http://schemas.openxmlformats.org/markup-compatibility/2006">
          <mc:Choice Requires="x14">
            <control shapeId="14707" r:id="rId121" name="Check Box 371">
              <controlPr defaultSize="0" autoFill="0" autoLine="0" autoPict="0">
                <anchor moveWithCells="1">
                  <from>
                    <xdr:col>8</xdr:col>
                    <xdr:colOff>22860</xdr:colOff>
                    <xdr:row>400</xdr:row>
                    <xdr:rowOff>0</xdr:rowOff>
                  </from>
                  <to>
                    <xdr:col>9</xdr:col>
                    <xdr:colOff>68580</xdr:colOff>
                    <xdr:row>401</xdr:row>
                    <xdr:rowOff>0</xdr:rowOff>
                  </to>
                </anchor>
              </controlPr>
            </control>
          </mc:Choice>
        </mc:AlternateContent>
        <mc:AlternateContent xmlns:mc="http://schemas.openxmlformats.org/markup-compatibility/2006">
          <mc:Choice Requires="x14">
            <control shapeId="14708" r:id="rId122" name="Check Box 372">
              <controlPr defaultSize="0" autoFill="0" autoLine="0" autoPict="0">
                <anchor moveWithCells="1">
                  <from>
                    <xdr:col>8</xdr:col>
                    <xdr:colOff>22860</xdr:colOff>
                    <xdr:row>432</xdr:row>
                    <xdr:rowOff>243840</xdr:rowOff>
                  </from>
                  <to>
                    <xdr:col>9</xdr:col>
                    <xdr:colOff>68580</xdr:colOff>
                    <xdr:row>434</xdr:row>
                    <xdr:rowOff>0</xdr:rowOff>
                  </to>
                </anchor>
              </controlPr>
            </control>
          </mc:Choice>
        </mc:AlternateContent>
        <mc:AlternateContent xmlns:mc="http://schemas.openxmlformats.org/markup-compatibility/2006">
          <mc:Choice Requires="x14">
            <control shapeId="14709" r:id="rId123" name="Check Box 373">
              <controlPr defaultSize="0" autoFill="0" autoLine="0" autoPict="0">
                <anchor moveWithCells="1">
                  <from>
                    <xdr:col>8</xdr:col>
                    <xdr:colOff>22860</xdr:colOff>
                    <xdr:row>466</xdr:row>
                    <xdr:rowOff>0</xdr:rowOff>
                  </from>
                  <to>
                    <xdr:col>9</xdr:col>
                    <xdr:colOff>68580</xdr:colOff>
                    <xdr:row>467</xdr:row>
                    <xdr:rowOff>0</xdr:rowOff>
                  </to>
                </anchor>
              </controlPr>
            </control>
          </mc:Choice>
        </mc:AlternateContent>
        <mc:AlternateContent xmlns:mc="http://schemas.openxmlformats.org/markup-compatibility/2006">
          <mc:Choice Requires="x14">
            <control shapeId="14710" r:id="rId124" name="Check Box 374">
              <controlPr defaultSize="0" autoFill="0" autoLine="0" autoPict="0">
                <anchor moveWithCells="1">
                  <from>
                    <xdr:col>8</xdr:col>
                    <xdr:colOff>22860</xdr:colOff>
                    <xdr:row>498</xdr:row>
                    <xdr:rowOff>243840</xdr:rowOff>
                  </from>
                  <to>
                    <xdr:col>9</xdr:col>
                    <xdr:colOff>68580</xdr:colOff>
                    <xdr:row>500</xdr:row>
                    <xdr:rowOff>0</xdr:rowOff>
                  </to>
                </anchor>
              </controlPr>
            </control>
          </mc:Choice>
        </mc:AlternateContent>
        <mc:AlternateContent xmlns:mc="http://schemas.openxmlformats.org/markup-compatibility/2006">
          <mc:Choice Requires="x14">
            <control shapeId="14711" r:id="rId125" name="Check Box 375">
              <controlPr defaultSize="0" autoFill="0" autoLine="0" autoPict="0">
                <anchor moveWithCells="1">
                  <from>
                    <xdr:col>5</xdr:col>
                    <xdr:colOff>30480</xdr:colOff>
                    <xdr:row>37</xdr:row>
                    <xdr:rowOff>0</xdr:rowOff>
                  </from>
                  <to>
                    <xdr:col>6</xdr:col>
                    <xdr:colOff>76200</xdr:colOff>
                    <xdr:row>38</xdr:row>
                    <xdr:rowOff>0</xdr:rowOff>
                  </to>
                </anchor>
              </controlPr>
            </control>
          </mc:Choice>
        </mc:AlternateContent>
        <mc:AlternateContent xmlns:mc="http://schemas.openxmlformats.org/markup-compatibility/2006">
          <mc:Choice Requires="x14">
            <control shapeId="14712" r:id="rId126" name="Check Box 376">
              <controlPr defaultSize="0" autoFill="0" autoLine="0" autoPict="0">
                <anchor moveWithCells="1">
                  <from>
                    <xdr:col>11</xdr:col>
                    <xdr:colOff>30480</xdr:colOff>
                    <xdr:row>37</xdr:row>
                    <xdr:rowOff>0</xdr:rowOff>
                  </from>
                  <to>
                    <xdr:col>12</xdr:col>
                    <xdr:colOff>76200</xdr:colOff>
                    <xdr:row>38</xdr:row>
                    <xdr:rowOff>0</xdr:rowOff>
                  </to>
                </anchor>
              </controlPr>
            </control>
          </mc:Choice>
        </mc:AlternateContent>
        <mc:AlternateContent xmlns:mc="http://schemas.openxmlformats.org/markup-compatibility/2006">
          <mc:Choice Requires="x14">
            <control shapeId="14713" r:id="rId127" name="Check Box 377">
              <controlPr defaultSize="0" autoFill="0" autoLine="0" autoPict="0">
                <anchor moveWithCells="1">
                  <from>
                    <xdr:col>8</xdr:col>
                    <xdr:colOff>30480</xdr:colOff>
                    <xdr:row>37</xdr:row>
                    <xdr:rowOff>0</xdr:rowOff>
                  </from>
                  <to>
                    <xdr:col>9</xdr:col>
                    <xdr:colOff>76200</xdr:colOff>
                    <xdr:row>38</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6" tint="-0.249977111117893"/>
  </sheetPr>
  <dimension ref="B2:Z36"/>
  <sheetViews>
    <sheetView showGridLines="0" view="pageBreakPreview" zoomScaleNormal="90" zoomScaleSheetLayoutView="100" workbookViewId="0"/>
  </sheetViews>
  <sheetFormatPr defaultColWidth="8.69921875" defaultRowHeight="15"/>
  <cols>
    <col min="1" max="26" width="3.19921875" style="7" customWidth="1"/>
    <col min="27" max="16384" width="8.69921875" style="7"/>
  </cols>
  <sheetData>
    <row r="2" spans="2:26" ht="13.95" customHeight="1">
      <c r="B2" s="525" t="s">
        <v>40</v>
      </c>
      <c r="C2" s="632"/>
      <c r="D2" s="632"/>
      <c r="E2" s="632"/>
      <c r="F2" s="632"/>
      <c r="G2" s="632"/>
      <c r="H2" s="632"/>
      <c r="I2" s="632"/>
      <c r="J2" s="632"/>
      <c r="K2" s="632"/>
      <c r="L2" s="632"/>
      <c r="M2" s="632"/>
      <c r="N2" s="632"/>
      <c r="O2" s="632"/>
      <c r="P2" s="632"/>
      <c r="Q2" s="632"/>
      <c r="R2" s="632"/>
      <c r="S2" s="632"/>
      <c r="T2" s="632"/>
      <c r="U2" s="632"/>
      <c r="V2" s="632"/>
      <c r="W2" s="632"/>
      <c r="X2" s="632"/>
      <c r="Y2" s="632"/>
      <c r="Z2" s="632"/>
    </row>
    <row r="3" spans="2:26" ht="18" customHeight="1">
      <c r="B3" s="586" t="s">
        <v>107</v>
      </c>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2:26" ht="7.5" customHeight="1">
      <c r="B4" s="16"/>
      <c r="C4" s="16"/>
      <c r="D4" s="16"/>
      <c r="E4" s="16"/>
      <c r="F4" s="16"/>
      <c r="G4" s="16"/>
      <c r="H4" s="16"/>
      <c r="I4" s="16"/>
      <c r="J4" s="16"/>
      <c r="K4" s="16"/>
      <c r="L4" s="16"/>
      <c r="M4" s="16"/>
      <c r="N4" s="16"/>
      <c r="O4" s="16"/>
      <c r="P4" s="16"/>
      <c r="Q4" s="16"/>
      <c r="R4" s="16"/>
      <c r="S4" s="16"/>
      <c r="T4" s="16"/>
      <c r="U4" s="16"/>
      <c r="V4" s="16"/>
      <c r="W4" s="16"/>
      <c r="X4" s="16"/>
      <c r="Y4" s="16"/>
      <c r="Z4" s="16"/>
    </row>
    <row r="5" spans="2:26" ht="15.6" thickBot="1">
      <c r="B5" s="23" t="s">
        <v>68</v>
      </c>
      <c r="C5" s="16"/>
      <c r="D5" s="8"/>
      <c r="E5" s="8"/>
      <c r="F5" s="16"/>
      <c r="G5" s="16"/>
      <c r="H5" s="16"/>
      <c r="I5" s="16"/>
      <c r="J5" s="16"/>
      <c r="K5" s="16"/>
      <c r="L5" s="16"/>
      <c r="M5" s="16"/>
      <c r="N5" s="16"/>
      <c r="O5" s="16"/>
      <c r="P5" s="16"/>
      <c r="Q5" s="16"/>
      <c r="R5" s="16"/>
      <c r="S5" s="16"/>
      <c r="T5" s="16"/>
      <c r="U5" s="16"/>
      <c r="V5" s="16"/>
      <c r="W5" s="16"/>
      <c r="X5" s="16"/>
      <c r="Y5" s="16"/>
      <c r="Z5" s="16"/>
    </row>
    <row r="6" spans="2:26" ht="18.600000000000001" customHeight="1" thickBot="1">
      <c r="B6" s="750" t="s">
        <v>69</v>
      </c>
      <c r="C6" s="750"/>
      <c r="D6" s="750"/>
      <c r="E6" s="750"/>
      <c r="F6" s="750"/>
      <c r="G6" s="738" t="s">
        <v>70</v>
      </c>
      <c r="H6" s="738"/>
      <c r="I6" s="738"/>
      <c r="J6" s="738"/>
      <c r="K6" s="738"/>
      <c r="L6" s="738" t="s">
        <v>71</v>
      </c>
      <c r="M6" s="738"/>
      <c r="N6" s="738"/>
      <c r="O6" s="738"/>
      <c r="P6" s="738"/>
      <c r="Q6" s="738" t="s">
        <v>126</v>
      </c>
      <c r="R6" s="738"/>
      <c r="S6" s="738"/>
      <c r="T6" s="738"/>
      <c r="U6" s="738"/>
      <c r="V6" s="739" t="s">
        <v>72</v>
      </c>
      <c r="W6" s="739"/>
      <c r="X6" s="739"/>
      <c r="Y6" s="739"/>
      <c r="Z6" s="739"/>
    </row>
    <row r="7" spans="2:26" s="17" customFormat="1" ht="19.2" customHeight="1" thickBot="1">
      <c r="B7" s="750"/>
      <c r="C7" s="750"/>
      <c r="D7" s="750"/>
      <c r="E7" s="750"/>
      <c r="F7" s="750"/>
      <c r="G7" s="738"/>
      <c r="H7" s="738"/>
      <c r="I7" s="738"/>
      <c r="J7" s="738"/>
      <c r="K7" s="738"/>
      <c r="L7" s="738"/>
      <c r="M7" s="738"/>
      <c r="N7" s="738"/>
      <c r="O7" s="738"/>
      <c r="P7" s="738"/>
      <c r="Q7" s="738"/>
      <c r="R7" s="738"/>
      <c r="S7" s="738"/>
      <c r="T7" s="738"/>
      <c r="U7" s="738"/>
      <c r="V7" s="739"/>
      <c r="W7" s="739"/>
      <c r="X7" s="739"/>
      <c r="Y7" s="739"/>
      <c r="Z7" s="739"/>
    </row>
    <row r="8" spans="2:26" s="17" customFormat="1" ht="19.2" customHeight="1" thickBot="1">
      <c r="B8" s="733">
        <f>J31</f>
        <v>0</v>
      </c>
      <c r="C8" s="733"/>
      <c r="D8" s="733"/>
      <c r="E8" s="733"/>
      <c r="F8" s="733"/>
      <c r="G8" s="734">
        <v>0</v>
      </c>
      <c r="H8" s="734"/>
      <c r="I8" s="734"/>
      <c r="J8" s="734"/>
      <c r="K8" s="734"/>
      <c r="L8" s="733">
        <f>B8-G8</f>
        <v>0</v>
      </c>
      <c r="M8" s="733"/>
      <c r="N8" s="733"/>
      <c r="O8" s="733"/>
      <c r="P8" s="733"/>
      <c r="Q8" s="733">
        <f>L8</f>
        <v>0</v>
      </c>
      <c r="R8" s="733"/>
      <c r="S8" s="733"/>
      <c r="T8" s="733"/>
      <c r="U8" s="733"/>
      <c r="V8" s="733">
        <f>別紙２_経費内訳!E9</f>
        <v>0</v>
      </c>
      <c r="W8" s="733"/>
      <c r="X8" s="733"/>
      <c r="Y8" s="733"/>
      <c r="Z8" s="733"/>
    </row>
    <row r="9" spans="2:26" ht="18" customHeight="1" thickBot="1">
      <c r="B9" s="730" t="s">
        <v>73</v>
      </c>
      <c r="C9" s="730"/>
      <c r="D9" s="730"/>
      <c r="E9" s="730"/>
      <c r="F9" s="730"/>
      <c r="G9" s="730" t="s">
        <v>74</v>
      </c>
      <c r="H9" s="730"/>
      <c r="I9" s="730"/>
      <c r="J9" s="730"/>
      <c r="K9" s="730"/>
      <c r="L9" s="731" t="s">
        <v>374</v>
      </c>
      <c r="M9" s="731"/>
      <c r="N9" s="731"/>
      <c r="O9" s="731"/>
      <c r="P9" s="731"/>
      <c r="Q9" s="739" t="s">
        <v>75</v>
      </c>
      <c r="R9" s="739"/>
      <c r="S9" s="739"/>
      <c r="T9" s="739"/>
      <c r="U9" s="739"/>
      <c r="V9" s="740" t="s">
        <v>76</v>
      </c>
      <c r="W9" s="740"/>
      <c r="X9" s="740"/>
      <c r="Y9" s="740"/>
      <c r="Z9" s="740"/>
    </row>
    <row r="10" spans="2:26" ht="34.950000000000003" customHeight="1" thickBot="1">
      <c r="B10" s="729" t="s">
        <v>77</v>
      </c>
      <c r="C10" s="729"/>
      <c r="D10" s="729"/>
      <c r="E10" s="729"/>
      <c r="F10" s="729"/>
      <c r="G10" s="729" t="s">
        <v>78</v>
      </c>
      <c r="H10" s="729"/>
      <c r="I10" s="729"/>
      <c r="J10" s="729"/>
      <c r="K10" s="729"/>
      <c r="L10" s="732" t="s">
        <v>140</v>
      </c>
      <c r="M10" s="732"/>
      <c r="N10" s="732"/>
      <c r="O10" s="732"/>
      <c r="P10" s="732"/>
      <c r="Q10" s="739"/>
      <c r="R10" s="739"/>
      <c r="S10" s="739"/>
      <c r="T10" s="739"/>
      <c r="U10" s="739"/>
      <c r="V10" s="740"/>
      <c r="W10" s="740"/>
      <c r="X10" s="740"/>
      <c r="Y10" s="740"/>
      <c r="Z10" s="740"/>
    </row>
    <row r="11" spans="2:26" s="17" customFormat="1" ht="19.2" customHeight="1" thickBot="1">
      <c r="B11" s="733">
        <f>IF(Q8&gt;V8,V8,Q8)</f>
        <v>0</v>
      </c>
      <c r="C11" s="733"/>
      <c r="D11" s="733"/>
      <c r="E11" s="733"/>
      <c r="F11" s="733"/>
      <c r="G11" s="733">
        <f>IF(L8&gt;B11,B11,L8)</f>
        <v>0</v>
      </c>
      <c r="H11" s="733"/>
      <c r="I11" s="733"/>
      <c r="J11" s="733"/>
      <c r="K11" s="733"/>
      <c r="L11" s="733">
        <f>ROUNDDOWN(G11*5/10,-3)</f>
        <v>0</v>
      </c>
      <c r="M11" s="733"/>
      <c r="N11" s="733"/>
      <c r="O11" s="733"/>
      <c r="P11" s="733"/>
      <c r="Q11" s="734">
        <v>0</v>
      </c>
      <c r="R11" s="734"/>
      <c r="S11" s="734"/>
      <c r="T11" s="734"/>
      <c r="U11" s="734"/>
      <c r="V11" s="733">
        <f>Q11-L11</f>
        <v>0</v>
      </c>
      <c r="W11" s="733"/>
      <c r="X11" s="733"/>
      <c r="Y11" s="733"/>
      <c r="Z11" s="733"/>
    </row>
    <row r="12" spans="2:26" s="17" customFormat="1" ht="19.2" customHeight="1">
      <c r="B12" s="47"/>
      <c r="C12" s="48"/>
      <c r="D12" s="48"/>
      <c r="E12" s="48"/>
      <c r="F12" s="48"/>
      <c r="G12" s="48"/>
      <c r="H12" s="48"/>
      <c r="I12" s="48"/>
      <c r="J12" s="48"/>
      <c r="K12" s="48"/>
      <c r="L12" s="48"/>
      <c r="M12" s="48"/>
      <c r="N12" s="48"/>
      <c r="O12" s="48"/>
      <c r="P12" s="48"/>
      <c r="Q12" s="48"/>
      <c r="R12" s="48"/>
      <c r="S12" s="48"/>
      <c r="T12" s="48"/>
      <c r="U12" s="48"/>
      <c r="V12" s="48"/>
      <c r="W12" s="48"/>
      <c r="X12" s="48"/>
      <c r="Y12" s="48"/>
      <c r="Z12" s="48"/>
    </row>
    <row r="13" spans="2:26" ht="14.7" customHeight="1" thickBot="1">
      <c r="B13" s="637" t="s">
        <v>79</v>
      </c>
      <c r="C13" s="637"/>
      <c r="D13" s="637"/>
      <c r="E13" s="637"/>
      <c r="F13" s="637"/>
      <c r="G13" s="637"/>
      <c r="H13" s="637"/>
      <c r="I13" s="637"/>
      <c r="J13" s="637"/>
      <c r="K13" s="637"/>
      <c r="L13" s="637"/>
      <c r="M13" s="637"/>
      <c r="N13" s="637"/>
      <c r="O13" s="637"/>
      <c r="P13" s="637"/>
      <c r="Q13" s="637"/>
      <c r="R13" s="637"/>
      <c r="S13" s="637"/>
      <c r="T13" s="637"/>
      <c r="U13" s="637"/>
      <c r="V13" s="637"/>
      <c r="W13" s="637"/>
      <c r="X13" s="637"/>
      <c r="Y13" s="637"/>
      <c r="Z13" s="637"/>
    </row>
    <row r="14" spans="2:26" ht="14.7" customHeight="1" thickBot="1">
      <c r="B14" s="562" t="s">
        <v>80</v>
      </c>
      <c r="C14" s="563"/>
      <c r="D14" s="563"/>
      <c r="E14" s="563"/>
      <c r="F14" s="563"/>
      <c r="G14" s="563"/>
      <c r="H14" s="563"/>
      <c r="I14" s="564"/>
      <c r="J14" s="562" t="s">
        <v>81</v>
      </c>
      <c r="K14" s="563"/>
      <c r="L14" s="563"/>
      <c r="M14" s="563"/>
      <c r="N14" s="564"/>
      <c r="O14" s="562" t="s">
        <v>82</v>
      </c>
      <c r="P14" s="563"/>
      <c r="Q14" s="563"/>
      <c r="R14" s="563"/>
      <c r="S14" s="563"/>
      <c r="T14" s="563"/>
      <c r="U14" s="563"/>
      <c r="V14" s="563"/>
      <c r="W14" s="563"/>
      <c r="X14" s="563"/>
      <c r="Y14" s="563"/>
      <c r="Z14" s="564"/>
    </row>
    <row r="15" spans="2:26" s="21" customFormat="1">
      <c r="B15" s="33"/>
      <c r="C15" s="25"/>
      <c r="D15" s="49"/>
      <c r="E15" s="49"/>
      <c r="F15" s="49"/>
      <c r="G15" s="50"/>
      <c r="H15" s="50"/>
      <c r="I15" s="51"/>
      <c r="J15" s="741"/>
      <c r="K15" s="742"/>
      <c r="L15" s="742"/>
      <c r="M15" s="742"/>
      <c r="N15" s="743"/>
      <c r="O15" s="744"/>
      <c r="P15" s="745"/>
      <c r="Q15" s="745"/>
      <c r="R15" s="745"/>
      <c r="S15" s="745"/>
      <c r="T15" s="745"/>
      <c r="U15" s="745"/>
      <c r="V15" s="745"/>
      <c r="W15" s="745"/>
      <c r="X15" s="745"/>
      <c r="Y15" s="745"/>
      <c r="Z15" s="746"/>
    </row>
    <row r="16" spans="2:26" s="21" customFormat="1">
      <c r="B16" s="33" t="s">
        <v>118</v>
      </c>
      <c r="C16" s="25"/>
      <c r="D16" s="25"/>
      <c r="E16" s="25"/>
      <c r="F16" s="25"/>
      <c r="G16" s="26"/>
      <c r="H16" s="26"/>
      <c r="I16" s="27"/>
      <c r="J16" s="568">
        <v>0</v>
      </c>
      <c r="K16" s="569"/>
      <c r="L16" s="569"/>
      <c r="M16" s="569"/>
      <c r="N16" s="570"/>
      <c r="O16" s="139"/>
      <c r="P16" s="140"/>
      <c r="Q16" s="140"/>
      <c r="R16" s="140"/>
      <c r="S16" s="140"/>
      <c r="T16" s="140"/>
      <c r="U16" s="140"/>
      <c r="V16" s="140"/>
      <c r="W16" s="140"/>
      <c r="X16" s="140"/>
      <c r="Y16" s="140"/>
      <c r="Z16" s="141"/>
    </row>
    <row r="17" spans="2:26" s="21" customFormat="1">
      <c r="B17" s="24"/>
      <c r="C17" s="25"/>
      <c r="D17" s="25"/>
      <c r="E17" s="25"/>
      <c r="F17" s="25"/>
      <c r="G17" s="26"/>
      <c r="H17" s="26"/>
      <c r="I17" s="27"/>
      <c r="J17" s="568"/>
      <c r="K17" s="569"/>
      <c r="L17" s="569"/>
      <c r="M17" s="569"/>
      <c r="N17" s="570"/>
      <c r="O17" s="747"/>
      <c r="P17" s="748"/>
      <c r="Q17" s="748"/>
      <c r="R17" s="748"/>
      <c r="S17" s="748"/>
      <c r="T17" s="748"/>
      <c r="U17" s="748"/>
      <c r="V17" s="748"/>
      <c r="W17" s="748"/>
      <c r="X17" s="748"/>
      <c r="Y17" s="748"/>
      <c r="Z17" s="749"/>
    </row>
    <row r="18" spans="2:26" s="21" customFormat="1">
      <c r="B18" s="33" t="s">
        <v>119</v>
      </c>
      <c r="C18" s="25"/>
      <c r="D18" s="25"/>
      <c r="E18" s="25"/>
      <c r="F18" s="25"/>
      <c r="G18" s="26"/>
      <c r="H18" s="26"/>
      <c r="I18" s="27"/>
      <c r="J18" s="568"/>
      <c r="K18" s="569"/>
      <c r="L18" s="569"/>
      <c r="M18" s="569"/>
      <c r="N18" s="570"/>
      <c r="O18" s="568"/>
      <c r="P18" s="569"/>
      <c r="Q18" s="569"/>
      <c r="R18" s="569"/>
      <c r="S18" s="569"/>
      <c r="T18" s="569"/>
      <c r="U18" s="569"/>
      <c r="V18" s="569"/>
      <c r="W18" s="569"/>
      <c r="X18" s="569"/>
      <c r="Y18" s="569"/>
      <c r="Z18" s="570"/>
    </row>
    <row r="19" spans="2:26" s="21" customFormat="1" ht="13.95" customHeight="1">
      <c r="B19" s="24"/>
      <c r="C19" s="34" t="s">
        <v>201</v>
      </c>
      <c r="D19" s="25"/>
      <c r="E19" s="25"/>
      <c r="F19" s="25"/>
      <c r="G19" s="26"/>
      <c r="H19" s="26"/>
      <c r="I19" s="27"/>
      <c r="J19" s="568">
        <v>0</v>
      </c>
      <c r="K19" s="569"/>
      <c r="L19" s="569"/>
      <c r="M19" s="569"/>
      <c r="N19" s="570"/>
      <c r="O19" s="565"/>
      <c r="P19" s="566"/>
      <c r="Q19" s="566"/>
      <c r="R19" s="566"/>
      <c r="S19" s="566"/>
      <c r="T19" s="566"/>
      <c r="U19" s="566"/>
      <c r="V19" s="566"/>
      <c r="W19" s="566"/>
      <c r="X19" s="566"/>
      <c r="Y19" s="566"/>
      <c r="Z19" s="567"/>
    </row>
    <row r="20" spans="2:26" s="21" customFormat="1">
      <c r="B20" s="24"/>
      <c r="C20" s="34" t="s">
        <v>202</v>
      </c>
      <c r="D20" s="25"/>
      <c r="E20" s="25"/>
      <c r="F20" s="25"/>
      <c r="G20" s="26"/>
      <c r="H20" s="26"/>
      <c r="I20" s="27"/>
      <c r="J20" s="568">
        <v>0</v>
      </c>
      <c r="K20" s="569"/>
      <c r="L20" s="569"/>
      <c r="M20" s="569"/>
      <c r="N20" s="570"/>
      <c r="O20" s="568"/>
      <c r="P20" s="569"/>
      <c r="Q20" s="569"/>
      <c r="R20" s="569"/>
      <c r="S20" s="569"/>
      <c r="T20" s="569"/>
      <c r="U20" s="569"/>
      <c r="V20" s="569"/>
      <c r="W20" s="569"/>
      <c r="X20" s="569"/>
      <c r="Y20" s="569"/>
      <c r="Z20" s="570"/>
    </row>
    <row r="21" spans="2:26" s="21" customFormat="1">
      <c r="B21" s="24"/>
      <c r="C21" s="35" t="s">
        <v>203</v>
      </c>
      <c r="D21" s="28"/>
      <c r="E21" s="28"/>
      <c r="F21" s="28"/>
      <c r="G21" s="28"/>
      <c r="H21" s="28"/>
      <c r="I21" s="29"/>
      <c r="J21" s="568">
        <v>0</v>
      </c>
      <c r="K21" s="569"/>
      <c r="L21" s="569"/>
      <c r="M21" s="569"/>
      <c r="N21" s="570"/>
      <c r="O21" s="571"/>
      <c r="P21" s="572"/>
      <c r="Q21" s="572"/>
      <c r="R21" s="572"/>
      <c r="S21" s="572"/>
      <c r="T21" s="572"/>
      <c r="U21" s="572"/>
      <c r="V21" s="572"/>
      <c r="W21" s="572"/>
      <c r="X21" s="572"/>
      <c r="Y21" s="572"/>
      <c r="Z21" s="573"/>
    </row>
    <row r="22" spans="2:26" s="21" customFormat="1">
      <c r="B22" s="24"/>
      <c r="C22" s="35" t="s">
        <v>204</v>
      </c>
      <c r="D22" s="28"/>
      <c r="E22" s="28"/>
      <c r="F22" s="28"/>
      <c r="G22" s="28"/>
      <c r="H22" s="28"/>
      <c r="I22" s="29"/>
      <c r="J22" s="568">
        <v>0</v>
      </c>
      <c r="K22" s="569"/>
      <c r="L22" s="569"/>
      <c r="M22" s="569"/>
      <c r="N22" s="570"/>
      <c r="O22" s="568"/>
      <c r="P22" s="569"/>
      <c r="Q22" s="569"/>
      <c r="R22" s="569"/>
      <c r="S22" s="569"/>
      <c r="T22" s="569"/>
      <c r="U22" s="569"/>
      <c r="V22" s="569"/>
      <c r="W22" s="569"/>
      <c r="X22" s="569"/>
      <c r="Y22" s="569"/>
      <c r="Z22" s="570"/>
    </row>
    <row r="23" spans="2:26" s="21" customFormat="1">
      <c r="B23" s="24"/>
      <c r="C23" s="35" t="s">
        <v>205</v>
      </c>
      <c r="D23" s="28"/>
      <c r="E23" s="28"/>
      <c r="F23" s="28"/>
      <c r="G23" s="28"/>
      <c r="H23" s="28"/>
      <c r="I23" s="29"/>
      <c r="J23" s="568">
        <v>0</v>
      </c>
      <c r="K23" s="569"/>
      <c r="L23" s="569"/>
      <c r="M23" s="569"/>
      <c r="N23" s="570"/>
      <c r="O23" s="568"/>
      <c r="P23" s="569"/>
      <c r="Q23" s="569"/>
      <c r="R23" s="569"/>
      <c r="S23" s="569"/>
      <c r="T23" s="569"/>
      <c r="U23" s="569"/>
      <c r="V23" s="569"/>
      <c r="W23" s="569"/>
      <c r="X23" s="569"/>
      <c r="Y23" s="569"/>
      <c r="Z23" s="570"/>
    </row>
    <row r="24" spans="2:26" s="21" customFormat="1">
      <c r="B24" s="24"/>
      <c r="C24" s="35" t="s">
        <v>206</v>
      </c>
      <c r="D24" s="28"/>
      <c r="E24" s="28"/>
      <c r="F24" s="28"/>
      <c r="G24" s="28"/>
      <c r="H24" s="28"/>
      <c r="I24" s="29"/>
      <c r="J24" s="568">
        <v>0</v>
      </c>
      <c r="K24" s="569"/>
      <c r="L24" s="569"/>
      <c r="M24" s="569"/>
      <c r="N24" s="570"/>
      <c r="O24" s="568"/>
      <c r="P24" s="569"/>
      <c r="Q24" s="569"/>
      <c r="R24" s="569"/>
      <c r="S24" s="569"/>
      <c r="T24" s="569"/>
      <c r="U24" s="569"/>
      <c r="V24" s="569"/>
      <c r="W24" s="569"/>
      <c r="X24" s="569"/>
      <c r="Y24" s="569"/>
      <c r="Z24" s="570"/>
    </row>
    <row r="25" spans="2:26" s="21" customFormat="1">
      <c r="B25" s="24"/>
      <c r="C25" s="35" t="s">
        <v>207</v>
      </c>
      <c r="D25" s="28"/>
      <c r="E25" s="28"/>
      <c r="F25" s="28"/>
      <c r="G25" s="28"/>
      <c r="H25" s="28"/>
      <c r="I25" s="29"/>
      <c r="J25" s="568">
        <v>0</v>
      </c>
      <c r="K25" s="569"/>
      <c r="L25" s="569"/>
      <c r="M25" s="569"/>
      <c r="N25" s="570"/>
      <c r="O25" s="568"/>
      <c r="P25" s="569"/>
      <c r="Q25" s="569"/>
      <c r="R25" s="569"/>
      <c r="S25" s="569"/>
      <c r="T25" s="569"/>
      <c r="U25" s="569"/>
      <c r="V25" s="569"/>
      <c r="W25" s="569"/>
      <c r="X25" s="569"/>
      <c r="Y25" s="569"/>
      <c r="Z25" s="570"/>
    </row>
    <row r="26" spans="2:26" s="21" customFormat="1">
      <c r="B26" s="24"/>
      <c r="C26" s="35" t="s">
        <v>208</v>
      </c>
      <c r="D26" s="28"/>
      <c r="E26" s="28"/>
      <c r="F26" s="28"/>
      <c r="G26" s="28"/>
      <c r="H26" s="28"/>
      <c r="I26" s="29"/>
      <c r="J26" s="568">
        <v>0</v>
      </c>
      <c r="K26" s="569"/>
      <c r="L26" s="569"/>
      <c r="M26" s="569"/>
      <c r="N26" s="570"/>
      <c r="O26" s="568"/>
      <c r="P26" s="569"/>
      <c r="Q26" s="569"/>
      <c r="R26" s="569"/>
      <c r="S26" s="569"/>
      <c r="T26" s="569"/>
      <c r="U26" s="569"/>
      <c r="V26" s="569"/>
      <c r="W26" s="569"/>
      <c r="X26" s="569"/>
      <c r="Y26" s="569"/>
      <c r="Z26" s="570"/>
    </row>
    <row r="27" spans="2:26" s="21" customFormat="1">
      <c r="B27" s="24"/>
      <c r="C27" s="35" t="s">
        <v>209</v>
      </c>
      <c r="D27" s="28"/>
      <c r="E27" s="28"/>
      <c r="F27" s="28"/>
      <c r="G27" s="28"/>
      <c r="H27" s="28"/>
      <c r="I27" s="29"/>
      <c r="J27" s="568">
        <v>0</v>
      </c>
      <c r="K27" s="569"/>
      <c r="L27" s="569"/>
      <c r="M27" s="569"/>
      <c r="N27" s="570"/>
      <c r="O27" s="568"/>
      <c r="P27" s="569"/>
      <c r="Q27" s="569"/>
      <c r="R27" s="569"/>
      <c r="S27" s="569"/>
      <c r="T27" s="569"/>
      <c r="U27" s="569"/>
      <c r="V27" s="569"/>
      <c r="W27" s="569"/>
      <c r="X27" s="569"/>
      <c r="Y27" s="569"/>
      <c r="Z27" s="570"/>
    </row>
    <row r="28" spans="2:26" s="21" customFormat="1">
      <c r="B28" s="24"/>
      <c r="C28" s="21" t="s">
        <v>210</v>
      </c>
      <c r="D28" s="28"/>
      <c r="E28" s="28"/>
      <c r="F28" s="28"/>
      <c r="G28" s="28"/>
      <c r="H28" s="28"/>
      <c r="I28" s="29"/>
      <c r="J28" s="568">
        <v>0</v>
      </c>
      <c r="K28" s="569"/>
      <c r="L28" s="569"/>
      <c r="M28" s="569"/>
      <c r="N28" s="570"/>
      <c r="O28" s="568"/>
      <c r="P28" s="569"/>
      <c r="Q28" s="569"/>
      <c r="R28" s="569"/>
      <c r="S28" s="569"/>
      <c r="T28" s="569"/>
      <c r="U28" s="569"/>
      <c r="V28" s="569"/>
      <c r="W28" s="569"/>
      <c r="X28" s="569"/>
      <c r="Y28" s="569"/>
      <c r="Z28" s="570"/>
    </row>
    <row r="29" spans="2:26" s="21" customFormat="1">
      <c r="B29" s="24"/>
      <c r="D29" s="28"/>
      <c r="E29" s="28"/>
      <c r="F29" s="28"/>
      <c r="G29" s="28"/>
      <c r="H29" s="28"/>
      <c r="I29" s="29"/>
      <c r="J29" s="127"/>
      <c r="K29" s="129"/>
      <c r="L29" s="129"/>
      <c r="M29" s="129"/>
      <c r="N29" s="128"/>
      <c r="O29" s="127"/>
      <c r="P29" s="129"/>
      <c r="Q29" s="129"/>
      <c r="R29" s="129"/>
      <c r="S29" s="129"/>
      <c r="T29" s="129"/>
      <c r="U29" s="129"/>
      <c r="V29" s="129"/>
      <c r="W29" s="129"/>
      <c r="X29" s="129"/>
      <c r="Y29" s="129"/>
      <c r="Z29" s="128"/>
    </row>
    <row r="30" spans="2:26" s="21" customFormat="1" ht="15.6" thickBot="1">
      <c r="B30" s="24"/>
      <c r="D30" s="28"/>
      <c r="E30" s="28"/>
      <c r="F30" s="28"/>
      <c r="G30" s="28"/>
      <c r="H30" s="28"/>
      <c r="I30" s="29"/>
      <c r="J30" s="127"/>
      <c r="K30" s="129"/>
      <c r="L30" s="129"/>
      <c r="M30" s="129"/>
      <c r="N30" s="128"/>
      <c r="O30" s="127"/>
      <c r="P30" s="129"/>
      <c r="Q30" s="129"/>
      <c r="R30" s="129"/>
      <c r="S30" s="129"/>
      <c r="T30" s="129"/>
      <c r="U30" s="129"/>
      <c r="V30" s="129"/>
      <c r="W30" s="129"/>
      <c r="X30" s="129"/>
      <c r="Y30" s="129"/>
      <c r="Z30" s="128"/>
    </row>
    <row r="31" spans="2:26" ht="14.7" customHeight="1" thickBot="1">
      <c r="B31" s="562" t="s">
        <v>83</v>
      </c>
      <c r="C31" s="563"/>
      <c r="D31" s="563"/>
      <c r="E31" s="563"/>
      <c r="F31" s="563"/>
      <c r="G31" s="563"/>
      <c r="H31" s="563"/>
      <c r="I31" s="564"/>
      <c r="J31" s="735">
        <f>SUBTOTAL(9,J15:N28)</f>
        <v>0</v>
      </c>
      <c r="K31" s="736"/>
      <c r="L31" s="736"/>
      <c r="M31" s="736"/>
      <c r="N31" s="737"/>
      <c r="O31" s="577"/>
      <c r="P31" s="578"/>
      <c r="Q31" s="578"/>
      <c r="R31" s="578"/>
      <c r="S31" s="578"/>
      <c r="T31" s="578"/>
      <c r="U31" s="578"/>
      <c r="V31" s="578"/>
      <c r="W31" s="578"/>
      <c r="X31" s="578"/>
      <c r="Y31" s="578"/>
      <c r="Z31" s="579"/>
    </row>
    <row r="32" spans="2:26">
      <c r="B32" s="580" t="s">
        <v>84</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row>
    <row r="33" spans="4:5">
      <c r="D33" s="10"/>
      <c r="E33" s="10"/>
    </row>
    <row r="34" spans="4:5">
      <c r="D34" s="18"/>
      <c r="E34" s="18"/>
    </row>
    <row r="35" spans="4:5">
      <c r="D35" s="18"/>
      <c r="E35" s="18"/>
    </row>
    <row r="36" spans="4:5">
      <c r="D36" s="18"/>
      <c r="E36" s="18"/>
    </row>
  </sheetData>
  <sheetProtection algorithmName="SHA-512" hashValue="gPgy8a/i819337ixnJTIgBOcvgiJMX8niI0bvuXoWctBNro6YA7zpMPQQN2aSfdM1ma++gNkkIfTR9iT7hhjyQ==" saltValue="YKD5I56sUsX/rfGYchsRVg==" spinCount="100000" sheet="1" formatCells="0"/>
  <customSheetViews>
    <customSheetView guid="{E6F23190-6F80-4C34-A8BE-745DBD5561EE}" showPageBreaks="1" showGridLines="0" printArea="1" view="pageBreakPreview">
      <selection activeCell="B11" sqref="B11:F11"/>
      <pageMargins left="0.70866141732283472" right="0.70866141732283472" top="0.74803149606299213" bottom="0.74803149606299213" header="0.31496062992125984" footer="0.31496062992125984"/>
      <printOptions horizontalCentered="1"/>
      <pageSetup paperSize="9" scale="95" orientation="portrait" r:id="rId1"/>
    </customSheetView>
  </customSheetViews>
  <mergeCells count="60">
    <mergeCell ref="B2:Z2"/>
    <mergeCell ref="B3:Z3"/>
    <mergeCell ref="J19:N19"/>
    <mergeCell ref="O19:Z19"/>
    <mergeCell ref="B13:Z13"/>
    <mergeCell ref="B14:I14"/>
    <mergeCell ref="J14:N14"/>
    <mergeCell ref="O14:Z14"/>
    <mergeCell ref="J15:N15"/>
    <mergeCell ref="O15:Z15"/>
    <mergeCell ref="J17:N17"/>
    <mergeCell ref="O17:Z17"/>
    <mergeCell ref="J18:N18"/>
    <mergeCell ref="O18:Z18"/>
    <mergeCell ref="B6:F7"/>
    <mergeCell ref="G6:K7"/>
    <mergeCell ref="B32:Z32"/>
    <mergeCell ref="B31:I31"/>
    <mergeCell ref="J31:N31"/>
    <mergeCell ref="O31:Z31"/>
    <mergeCell ref="L6:P7"/>
    <mergeCell ref="Q6:U7"/>
    <mergeCell ref="V6:Z7"/>
    <mergeCell ref="B8:F8"/>
    <mergeCell ref="G8:K8"/>
    <mergeCell ref="L8:P8"/>
    <mergeCell ref="V8:Z8"/>
    <mergeCell ref="O20:Z20"/>
    <mergeCell ref="Q9:U10"/>
    <mergeCell ref="Q8:U8"/>
    <mergeCell ref="V9:Z10"/>
    <mergeCell ref="B11:F11"/>
    <mergeCell ref="G11:K11"/>
    <mergeCell ref="L11:P11"/>
    <mergeCell ref="Q11:U11"/>
    <mergeCell ref="V11:Z11"/>
    <mergeCell ref="G10:K10"/>
    <mergeCell ref="B10:F10"/>
    <mergeCell ref="B9:F9"/>
    <mergeCell ref="G9:K9"/>
    <mergeCell ref="L9:P9"/>
    <mergeCell ref="L10:P10"/>
    <mergeCell ref="J16:N16"/>
    <mergeCell ref="O25:Z25"/>
    <mergeCell ref="O24:Z24"/>
    <mergeCell ref="O23:Z23"/>
    <mergeCell ref="O22:Z22"/>
    <mergeCell ref="O21:Z21"/>
    <mergeCell ref="J23:N23"/>
    <mergeCell ref="J24:N24"/>
    <mergeCell ref="J25:N25"/>
    <mergeCell ref="J20:N20"/>
    <mergeCell ref="J21:N21"/>
    <mergeCell ref="J22:N22"/>
    <mergeCell ref="O28:Z28"/>
    <mergeCell ref="O27:Z27"/>
    <mergeCell ref="O26:Z26"/>
    <mergeCell ref="J26:N26"/>
    <mergeCell ref="J27:N27"/>
    <mergeCell ref="J28:N28"/>
  </mergeCells>
  <phoneticPr fontId="6"/>
  <conditionalFormatting sqref="B8">
    <cfRule type="expression" dxfId="19" priority="10">
      <formula>OR(B8="",B8=0)</formula>
    </cfRule>
  </conditionalFormatting>
  <conditionalFormatting sqref="B11">
    <cfRule type="expression" dxfId="18" priority="5">
      <formula>OR(B11="",B11=0)</formula>
    </cfRule>
  </conditionalFormatting>
  <conditionalFormatting sqref="G8">
    <cfRule type="expression" dxfId="17" priority="9">
      <formula>OR(G8="",G8=0)</formula>
    </cfRule>
  </conditionalFormatting>
  <conditionalFormatting sqref="G11">
    <cfRule type="expression" dxfId="16" priority="4">
      <formula>OR(G11="",G11=0)</formula>
    </cfRule>
  </conditionalFormatting>
  <conditionalFormatting sqref="J31">
    <cfRule type="expression" dxfId="15" priority="13">
      <formula>OR(J31="",J31=0)</formula>
    </cfRule>
  </conditionalFormatting>
  <conditionalFormatting sqref="L8">
    <cfRule type="expression" dxfId="14" priority="8">
      <formula>OR(L8="",L8=0)</formula>
    </cfRule>
  </conditionalFormatting>
  <conditionalFormatting sqref="L11">
    <cfRule type="expression" dxfId="13" priority="3">
      <formula>OR(L11="",L11=0)</formula>
    </cfRule>
  </conditionalFormatting>
  <conditionalFormatting sqref="Q8">
    <cfRule type="expression" dxfId="12" priority="7">
      <formula>OR(Q8="",Q8=0)</formula>
    </cfRule>
  </conditionalFormatting>
  <conditionalFormatting sqref="Q11">
    <cfRule type="expression" dxfId="11" priority="2">
      <formula>OR(Q11="",Q11=0)</formula>
    </cfRule>
  </conditionalFormatting>
  <conditionalFormatting sqref="V8">
    <cfRule type="expression" dxfId="10" priority="6">
      <formula>OR(V8="",V8=0)</formula>
    </cfRule>
  </conditionalFormatting>
  <conditionalFormatting sqref="V11">
    <cfRule type="expression" dxfId="9" priority="1">
      <formula>OR(V11="",V11=0)</formula>
    </cfRule>
  </conditionalFormatting>
  <printOptions horizontalCentered="1"/>
  <pageMargins left="0.70866141732283472" right="0.70866141732283472" top="0.74803149606299213" bottom="0.74803149606299213" header="0.31496062992125984" footer="0.31496062992125984"/>
  <pageSetup paperSize="9" scale="95"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
    <tabColor theme="1"/>
  </sheetPr>
  <dimension ref="A1"/>
  <sheetViews>
    <sheetView zoomScale="80" zoomScaleNormal="80" workbookViewId="0"/>
  </sheetViews>
  <sheetFormatPr defaultRowHeight="13.8"/>
  <sheetData/>
  <sheetProtection algorithmName="SHA-512" hashValue="bFYZTPNCRO7v/1FwOOObo2LQVz6yE3OUytzn8yqA6IDdjyvpKVWRsEmsQr428tf5T3ShNMu2X39FD+pKAV9Khw==" saltValue="axksDyN0Z1xjvyuvwseBSA==" spinCount="100000" sheet="1" objects="1" scenarios="1"/>
  <customSheetViews>
    <customSheetView guid="{E6F23190-6F80-4C34-A8BE-745DBD5561EE}" scale="60" showPageBreaks="1" view="pageBreakPreview">
      <pageMargins left="0.7" right="0.7" top="0.75" bottom="0.75" header="0.3" footer="0.3"/>
      <pageSetup paperSize="9" orientation="portrait" r:id="rId1"/>
    </customSheetView>
  </customSheetViews>
  <phoneticPr fontId="6"/>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8">
    <tabColor theme="6" tint="-0.499984740745262"/>
  </sheetPr>
  <dimension ref="A1:R35"/>
  <sheetViews>
    <sheetView showGridLines="0" view="pageBreakPreview" zoomScaleNormal="100" zoomScaleSheetLayoutView="100" workbookViewId="0">
      <selection activeCell="B3" sqref="B3:I3"/>
    </sheetView>
  </sheetViews>
  <sheetFormatPr defaultRowHeight="13.8"/>
  <cols>
    <col min="1" max="1" width="2.296875" style="3" customWidth="1"/>
    <col min="2" max="2" width="5.5" customWidth="1"/>
    <col min="3" max="3" width="16.3984375" customWidth="1"/>
    <col min="4" max="4" width="9.09765625" customWidth="1"/>
    <col min="5" max="17" width="6.69921875" customWidth="1"/>
    <col min="18" max="18" width="1.69921875" customWidth="1"/>
    <col min="19" max="20" width="6.69921875" customWidth="1"/>
  </cols>
  <sheetData>
    <row r="1" spans="1:17" ht="5.55" customHeight="1">
      <c r="A1"/>
    </row>
    <row r="2" spans="1:17">
      <c r="A2" s="243"/>
      <c r="B2" s="244" t="s">
        <v>36</v>
      </c>
      <c r="C2" s="245"/>
      <c r="D2" s="245"/>
      <c r="E2" s="245"/>
      <c r="F2" s="245"/>
      <c r="G2" s="245"/>
      <c r="H2" s="245"/>
      <c r="I2" s="245"/>
      <c r="J2" s="245"/>
      <c r="K2" s="245"/>
      <c r="L2" s="245"/>
      <c r="M2" s="229"/>
      <c r="N2" s="218"/>
      <c r="O2" s="218"/>
      <c r="P2" s="218"/>
      <c r="Q2" s="218"/>
    </row>
    <row r="3" spans="1:17">
      <c r="A3" s="243"/>
      <c r="B3" s="752">
        <f>別紙１_実施計画書!D6</f>
        <v>0</v>
      </c>
      <c r="C3" s="752"/>
      <c r="D3" s="752"/>
      <c r="E3" s="752"/>
      <c r="F3" s="752"/>
      <c r="G3" s="752"/>
      <c r="H3" s="752"/>
      <c r="I3" s="752"/>
      <c r="J3" s="229"/>
      <c r="K3" s="229"/>
      <c r="L3" s="229"/>
      <c r="M3" s="229"/>
      <c r="N3" s="218"/>
      <c r="O3" s="218"/>
      <c r="P3" s="218"/>
      <c r="Q3" s="218"/>
    </row>
    <row r="4" spans="1:17">
      <c r="A4" s="243"/>
      <c r="B4" s="244" t="s">
        <v>166</v>
      </c>
      <c r="C4" s="245"/>
      <c r="D4" s="245"/>
      <c r="E4" s="245"/>
      <c r="F4" s="245"/>
      <c r="G4" s="245"/>
      <c r="H4" s="245"/>
      <c r="I4" s="245"/>
      <c r="J4" s="245"/>
      <c r="K4" s="245"/>
      <c r="L4" s="245"/>
      <c r="M4" s="229"/>
      <c r="N4" s="218"/>
      <c r="O4" s="218"/>
      <c r="P4" s="218"/>
      <c r="Q4" s="218"/>
    </row>
    <row r="5" spans="1:17">
      <c r="A5" s="243"/>
      <c r="B5" s="752">
        <f>別紙１_実施計画書!D7</f>
        <v>0</v>
      </c>
      <c r="C5" s="752"/>
      <c r="D5" s="752"/>
      <c r="E5" s="752"/>
      <c r="F5" s="752"/>
      <c r="G5" s="752"/>
      <c r="H5" s="752"/>
      <c r="I5" s="752"/>
      <c r="J5" s="229"/>
      <c r="K5" s="229"/>
      <c r="L5" s="229"/>
      <c r="M5" s="229"/>
      <c r="N5" s="218"/>
      <c r="O5" s="218"/>
      <c r="P5" s="218"/>
      <c r="Q5" s="218"/>
    </row>
    <row r="6" spans="1:17" ht="7.5" hidden="1" customHeight="1"/>
    <row r="7" spans="1:17" ht="13.95" hidden="1" customHeight="1">
      <c r="A7" s="1"/>
    </row>
    <row r="8" spans="1:17" ht="13.95" hidden="1" customHeight="1">
      <c r="A8" s="758"/>
      <c r="B8" s="758"/>
      <c r="C8" s="758"/>
      <c r="D8" s="758"/>
      <c r="E8" s="229"/>
      <c r="F8" s="229"/>
    </row>
    <row r="9" spans="1:17">
      <c r="A9" s="246"/>
      <c r="B9" s="246"/>
    </row>
    <row r="10" spans="1:17" ht="25.95" customHeight="1">
      <c r="A10" s="246"/>
      <c r="B10" s="247" t="s">
        <v>362</v>
      </c>
      <c r="E10" s="248" t="s">
        <v>253</v>
      </c>
      <c r="F10" s="248" t="s">
        <v>254</v>
      </c>
      <c r="G10" s="248" t="s">
        <v>276</v>
      </c>
      <c r="H10" s="249" t="s">
        <v>277</v>
      </c>
      <c r="I10" s="248" t="s">
        <v>278</v>
      </c>
      <c r="J10" s="248" t="s">
        <v>258</v>
      </c>
      <c r="K10" s="248" t="s">
        <v>280</v>
      </c>
      <c r="L10" s="232" t="s">
        <v>281</v>
      </c>
      <c r="M10" s="250"/>
      <c r="N10" s="194"/>
      <c r="O10" s="194"/>
      <c r="P10" s="194"/>
      <c r="Q10" s="194"/>
    </row>
    <row r="11" spans="1:17">
      <c r="E11" s="251" t="s">
        <v>1</v>
      </c>
      <c r="F11" s="252" t="s">
        <v>0</v>
      </c>
      <c r="G11" s="252" t="s">
        <v>147</v>
      </c>
      <c r="H11" s="253" t="s">
        <v>3</v>
      </c>
      <c r="I11" s="254" t="s">
        <v>4</v>
      </c>
      <c r="J11" s="252" t="s">
        <v>5</v>
      </c>
      <c r="K11" s="252" t="s">
        <v>6</v>
      </c>
      <c r="L11" s="254" t="s">
        <v>7</v>
      </c>
      <c r="M11" s="255"/>
      <c r="N11" s="2"/>
      <c r="O11" s="2"/>
      <c r="P11" s="2"/>
      <c r="Q11" s="2"/>
    </row>
    <row r="12" spans="1:17" ht="28.2" customHeight="1">
      <c r="B12" s="759" t="s">
        <v>357</v>
      </c>
      <c r="C12" s="760"/>
      <c r="D12" s="761"/>
      <c r="E12" s="4" t="str">
        <f>IF(別紙１_実施計画書!AE25&gt;0,"○","－")</f>
        <v>－</v>
      </c>
      <c r="F12" s="5" t="str">
        <f>IF(別紙１_実施計画書!AF25&gt;0,"○","－")</f>
        <v>－</v>
      </c>
      <c r="G12" s="54" t="str">
        <f>IF(別紙１_実施計画書!AG25&gt;0,"○","－")</f>
        <v>－</v>
      </c>
      <c r="H12" s="5" t="str">
        <f>IF(別紙１_実施計画書!AH25&gt;0,"○","－")</f>
        <v>－</v>
      </c>
      <c r="I12" s="54" t="str">
        <f>IF(別紙１_実施計画書!AI25&gt;0,"○","－")</f>
        <v>－</v>
      </c>
      <c r="J12" s="5" t="str">
        <f>IF(別紙１_実施計画書!AJ25&gt;0,"○","－")</f>
        <v>－</v>
      </c>
      <c r="K12" s="5" t="str">
        <f>IF(別紙１_実施計画書!AK25&gt;0,"○","－")</f>
        <v>－</v>
      </c>
      <c r="L12" s="54" t="str">
        <f>IF(別紙１_実施計画書!AL25&gt;0,"○","－")</f>
        <v>－</v>
      </c>
      <c r="M12" s="255"/>
      <c r="N12" s="195"/>
      <c r="O12" s="195"/>
      <c r="P12" s="195"/>
      <c r="Q12" s="195"/>
    </row>
    <row r="13" spans="1:17" ht="28.2" hidden="1" customHeight="1">
      <c r="B13" s="762" t="s">
        <v>162</v>
      </c>
      <c r="C13" s="763"/>
      <c r="D13" s="764"/>
      <c r="E13" s="5" t="e">
        <f>IF(#REF!&gt;0,"○","－")</f>
        <v>#REF!</v>
      </c>
      <c r="F13" s="5" t="e">
        <f>IF(#REF!&gt;0,"○","－")</f>
        <v>#REF!</v>
      </c>
      <c r="G13" s="5" t="e">
        <f>IF(#REF!&gt;0,"○","－")</f>
        <v>#REF!</v>
      </c>
      <c r="H13" s="5" t="e">
        <f>IF(#REF!&gt;0,"○","－")</f>
        <v>#REF!</v>
      </c>
      <c r="I13" s="6" t="e">
        <f>IF(#REF!&gt;0,"○","－")</f>
        <v>#REF!</v>
      </c>
      <c r="J13" s="53" t="e">
        <f>IF(#REF!&gt;0,"○","－")</f>
        <v>#REF!</v>
      </c>
      <c r="K13" s="5" t="e">
        <f>IF(#REF!&gt;0,"○","－")</f>
        <v>#REF!</v>
      </c>
      <c r="L13" s="5" t="e">
        <f>IF(#REF!&gt;0,"○","－")</f>
        <v>#REF!</v>
      </c>
      <c r="M13" s="256" t="e">
        <f>IF(#REF!&gt;0,"○","－")</f>
        <v>#REF!</v>
      </c>
      <c r="N13" s="192" t="e">
        <f>IF(#REF!&gt;0,"○","－")</f>
        <v>#REF!</v>
      </c>
      <c r="O13" s="192" t="e">
        <f>IF(#REF!&gt;0,"○","－")</f>
        <v>#REF!</v>
      </c>
      <c r="P13" s="192" t="e">
        <f>IF(#REF!&gt;0,"○","－")</f>
        <v>#REF!</v>
      </c>
      <c r="Q13" s="193" t="e">
        <f>IF(#REF!&gt;0,"○","－")</f>
        <v>#REF!</v>
      </c>
    </row>
    <row r="14" spans="1:17" ht="6" customHeight="1">
      <c r="B14" s="258"/>
      <c r="C14" s="258"/>
      <c r="D14" s="1"/>
    </row>
    <row r="15" spans="1:17">
      <c r="B15" s="257"/>
      <c r="C15" s="257"/>
      <c r="D15" s="257"/>
      <c r="E15" s="769" t="s">
        <v>313</v>
      </c>
      <c r="F15" s="770"/>
      <c r="G15" s="770"/>
      <c r="H15" s="770"/>
      <c r="I15" s="770"/>
      <c r="J15" s="770"/>
      <c r="K15" s="770"/>
      <c r="L15" s="771"/>
      <c r="M15" s="1"/>
      <c r="N15" s="1"/>
    </row>
    <row r="16" spans="1:17">
      <c r="B16" s="765" t="s">
        <v>11</v>
      </c>
      <c r="C16" s="766"/>
      <c r="D16" s="766"/>
      <c r="E16" s="772">
        <f>別紙２_経費内訳!T9</f>
        <v>0</v>
      </c>
      <c r="F16" s="773"/>
      <c r="G16" s="773"/>
      <c r="H16" s="773"/>
      <c r="I16" s="773"/>
      <c r="J16" s="773"/>
      <c r="K16" s="773"/>
      <c r="L16" s="774"/>
      <c r="M16" s="230"/>
      <c r="N16" s="196"/>
    </row>
    <row r="17" spans="2:18">
      <c r="B17" s="259" t="s">
        <v>8</v>
      </c>
      <c r="C17" s="260"/>
      <c r="D17" s="260"/>
      <c r="E17" s="753"/>
      <c r="F17" s="753"/>
      <c r="G17" s="753"/>
      <c r="H17" s="753"/>
      <c r="I17" s="753"/>
      <c r="J17" s="753"/>
      <c r="K17" s="753"/>
      <c r="L17" s="754"/>
      <c r="M17" s="199"/>
      <c r="N17" s="197"/>
    </row>
    <row r="18" spans="2:18" ht="15" customHeight="1">
      <c r="B18" s="261"/>
      <c r="C18" s="778" t="s">
        <v>292</v>
      </c>
      <c r="D18" s="779"/>
      <c r="E18" s="780">
        <f>別紙１_実施計画書!G397</f>
        <v>0</v>
      </c>
      <c r="F18" s="781"/>
      <c r="G18" s="781"/>
      <c r="H18" s="781"/>
      <c r="I18" s="781"/>
      <c r="J18" s="781"/>
      <c r="K18" s="781"/>
      <c r="L18" s="782"/>
      <c r="M18" s="199"/>
      <c r="N18" s="199"/>
      <c r="O18" s="46"/>
      <c r="P18" s="46"/>
      <c r="Q18" s="46"/>
    </row>
    <row r="19" spans="2:18">
      <c r="B19" s="261"/>
      <c r="C19" s="778" t="s">
        <v>398</v>
      </c>
      <c r="D19" s="779"/>
      <c r="E19" s="785" t="str">
        <f>IFERROR(別紙１_実施計画書!G398, "0（ 円 / t-CO2 ）")</f>
        <v>0（ 円 / t-CO2 ）</v>
      </c>
      <c r="F19" s="786"/>
      <c r="G19" s="786"/>
      <c r="H19" s="786"/>
      <c r="I19" s="786"/>
      <c r="J19" s="786"/>
      <c r="K19" s="786"/>
      <c r="L19" s="787"/>
      <c r="M19" s="199"/>
      <c r="N19" s="199"/>
      <c r="O19" s="46"/>
      <c r="P19" s="46"/>
      <c r="Q19" s="46"/>
    </row>
    <row r="20" spans="2:18">
      <c r="B20" s="261"/>
      <c r="C20" s="767" t="s">
        <v>323</v>
      </c>
      <c r="D20" s="262" t="s">
        <v>161</v>
      </c>
      <c r="E20" s="755">
        <f>別紙１_実施計画書!G400</f>
        <v>0</v>
      </c>
      <c r="F20" s="756"/>
      <c r="G20" s="756"/>
      <c r="H20" s="756"/>
      <c r="I20" s="756"/>
      <c r="J20" s="756"/>
      <c r="K20" s="756"/>
      <c r="L20" s="757"/>
      <c r="M20" s="231"/>
      <c r="N20" s="198"/>
      <c r="O20" s="46"/>
      <c r="P20" s="46"/>
      <c r="Q20" s="46"/>
    </row>
    <row r="21" spans="2:18">
      <c r="B21" s="287"/>
      <c r="C21" s="768"/>
      <c r="D21" s="262" t="s">
        <v>295</v>
      </c>
      <c r="E21" s="775">
        <f>別紙１_実施計画書!G401</f>
        <v>0</v>
      </c>
      <c r="F21" s="776"/>
      <c r="G21" s="776"/>
      <c r="H21" s="776"/>
      <c r="I21" s="776"/>
      <c r="J21" s="776"/>
      <c r="K21" s="776"/>
      <c r="L21" s="777"/>
      <c r="M21" s="231"/>
      <c r="N21" s="198"/>
      <c r="O21" s="46"/>
      <c r="P21" s="46"/>
      <c r="Q21" s="46"/>
    </row>
    <row r="22" spans="2:18">
      <c r="B22" s="263"/>
    </row>
    <row r="23" spans="2:18" ht="15" customHeight="1">
      <c r="B23" s="285"/>
      <c r="C23" s="285"/>
      <c r="D23" s="285"/>
      <c r="E23" s="783"/>
      <c r="F23" s="783"/>
      <c r="G23" s="783"/>
      <c r="H23" s="1"/>
      <c r="I23" s="1"/>
      <c r="J23" s="1"/>
      <c r="K23" s="1"/>
      <c r="L23" s="1"/>
      <c r="M23" s="1"/>
      <c r="N23" s="1"/>
      <c r="O23" s="1"/>
      <c r="P23" s="1"/>
      <c r="Q23" s="1"/>
      <c r="R23" s="1"/>
    </row>
    <row r="24" spans="2:18">
      <c r="B24" s="285"/>
      <c r="C24" s="285"/>
      <c r="D24" s="285"/>
      <c r="E24" s="783"/>
      <c r="F24" s="783"/>
      <c r="G24" s="783"/>
      <c r="H24" s="1"/>
      <c r="I24" s="1"/>
      <c r="J24" s="1"/>
      <c r="K24" s="1"/>
      <c r="L24" s="1"/>
      <c r="M24" s="1"/>
      <c r="N24" s="1"/>
      <c r="O24" s="1"/>
      <c r="P24" s="1"/>
      <c r="Q24" s="1"/>
      <c r="R24" s="1"/>
    </row>
    <row r="25" spans="2:18">
      <c r="B25" s="285"/>
      <c r="C25" s="285"/>
      <c r="D25" s="285"/>
      <c r="E25" s="783"/>
      <c r="F25" s="783"/>
      <c r="G25" s="783"/>
      <c r="H25" s="1"/>
      <c r="I25" s="1"/>
      <c r="J25" s="1"/>
      <c r="K25" s="1"/>
      <c r="L25" s="1"/>
      <c r="M25" s="1"/>
      <c r="N25" s="1"/>
      <c r="O25" s="1"/>
      <c r="P25" s="1"/>
      <c r="Q25" s="1"/>
      <c r="R25" s="1"/>
    </row>
    <row r="26" spans="2:18">
      <c r="B26" s="285"/>
      <c r="C26" s="285"/>
      <c r="D26" s="285"/>
      <c r="E26" s="784"/>
      <c r="F26" s="784"/>
      <c r="G26" s="784"/>
      <c r="H26" s="286"/>
      <c r="I26" s="286"/>
      <c r="J26" s="286"/>
      <c r="K26" s="286"/>
      <c r="L26" s="286"/>
      <c r="M26" s="286"/>
      <c r="N26" s="286"/>
      <c r="O26" s="286"/>
      <c r="P26" s="286"/>
      <c r="Q26" s="286"/>
      <c r="R26" s="1"/>
    </row>
    <row r="27" spans="2:18">
      <c r="B27" s="285"/>
      <c r="C27" s="285"/>
      <c r="D27" s="285"/>
      <c r="E27" s="784"/>
      <c r="F27" s="784"/>
      <c r="G27" s="784"/>
      <c r="H27" s="286"/>
      <c r="I27" s="286"/>
      <c r="J27" s="286"/>
      <c r="K27" s="286"/>
      <c r="L27" s="286"/>
      <c r="M27" s="286"/>
      <c r="N27" s="286"/>
      <c r="O27" s="286"/>
      <c r="P27" s="286"/>
      <c r="Q27" s="286"/>
      <c r="R27" s="1"/>
    </row>
    <row r="28" spans="2:18" ht="13.95" customHeight="1">
      <c r="B28" s="285"/>
      <c r="C28" s="285"/>
      <c r="D28" s="285"/>
      <c r="E28" s="751"/>
      <c r="F28" s="751"/>
      <c r="G28" s="751"/>
      <c r="H28" s="1"/>
      <c r="I28" s="1"/>
      <c r="J28" s="1"/>
      <c r="K28" s="1"/>
      <c r="L28" s="1"/>
      <c r="M28" s="1"/>
      <c r="N28" s="1"/>
      <c r="O28" s="1"/>
      <c r="P28" s="1"/>
      <c r="Q28" s="1"/>
      <c r="R28" s="1"/>
    </row>
    <row r="29" spans="2:18">
      <c r="B29" s="285"/>
      <c r="C29" s="285"/>
      <c r="D29" s="285"/>
      <c r="E29" s="751"/>
      <c r="F29" s="751"/>
      <c r="G29" s="751"/>
      <c r="H29" s="1"/>
      <c r="I29" s="1"/>
      <c r="J29" s="1"/>
      <c r="K29" s="1"/>
      <c r="L29" s="1"/>
      <c r="M29" s="1"/>
      <c r="N29" s="1"/>
      <c r="O29" s="1"/>
      <c r="P29" s="1"/>
      <c r="Q29" s="1"/>
      <c r="R29" s="1"/>
    </row>
    <row r="30" spans="2:18">
      <c r="B30" s="285"/>
      <c r="C30" s="285"/>
      <c r="D30" s="285"/>
      <c r="E30" s="751"/>
      <c r="F30" s="751"/>
      <c r="G30" s="751"/>
      <c r="H30" s="1"/>
      <c r="I30" s="1"/>
      <c r="J30" s="1"/>
      <c r="K30" s="1"/>
      <c r="L30" s="1"/>
      <c r="M30" s="1"/>
      <c r="N30" s="1"/>
      <c r="O30" s="1"/>
      <c r="P30" s="1"/>
      <c r="Q30" s="1"/>
      <c r="R30" s="1"/>
    </row>
    <row r="31" spans="2:18">
      <c r="B31" s="285"/>
      <c r="C31" s="285"/>
      <c r="D31" s="285"/>
      <c r="E31" s="751"/>
      <c r="F31" s="751"/>
      <c r="G31" s="751"/>
      <c r="H31" s="1"/>
      <c r="I31" s="1"/>
      <c r="J31" s="1"/>
      <c r="K31" s="1"/>
      <c r="L31" s="1"/>
      <c r="M31" s="1"/>
      <c r="N31" s="1"/>
      <c r="O31" s="1"/>
      <c r="P31" s="1"/>
      <c r="Q31" s="1"/>
      <c r="R31" s="1"/>
    </row>
    <row r="32" spans="2:18">
      <c r="B32" s="285"/>
      <c r="C32" s="285"/>
      <c r="D32" s="285"/>
      <c r="E32" s="751"/>
      <c r="F32" s="751"/>
      <c r="G32" s="751"/>
      <c r="H32" s="1"/>
      <c r="I32" s="1"/>
      <c r="J32" s="1"/>
      <c r="K32" s="1"/>
      <c r="L32" s="1"/>
      <c r="M32" s="1"/>
      <c r="N32" s="1"/>
      <c r="O32" s="1"/>
      <c r="P32" s="1"/>
      <c r="Q32" s="1"/>
      <c r="R32" s="1"/>
    </row>
    <row r="33" spans="2:18">
      <c r="B33" s="285"/>
      <c r="C33" s="285"/>
      <c r="D33" s="285"/>
      <c r="E33" s="751"/>
      <c r="F33" s="751"/>
      <c r="G33" s="751"/>
      <c r="H33" s="1"/>
      <c r="I33" s="1"/>
      <c r="J33" s="1"/>
      <c r="K33" s="1"/>
      <c r="L33" s="1"/>
      <c r="M33" s="1"/>
      <c r="N33" s="1"/>
      <c r="O33" s="1"/>
      <c r="P33" s="1"/>
      <c r="Q33" s="1"/>
      <c r="R33" s="1"/>
    </row>
    <row r="34" spans="2:18">
      <c r="B34" s="285"/>
      <c r="C34" s="285"/>
      <c r="D34" s="285"/>
      <c r="E34" s="751"/>
      <c r="F34" s="751"/>
      <c r="G34" s="751"/>
      <c r="H34" s="1"/>
      <c r="I34" s="1"/>
      <c r="J34" s="1"/>
      <c r="K34" s="1"/>
      <c r="L34" s="1"/>
      <c r="M34" s="1"/>
      <c r="N34" s="1"/>
      <c r="O34" s="1"/>
      <c r="P34" s="1"/>
      <c r="Q34" s="1"/>
      <c r="R34" s="1"/>
    </row>
    <row r="35" spans="2:18">
      <c r="B35" s="285"/>
      <c r="C35" s="285"/>
      <c r="D35" s="285"/>
      <c r="E35" s="751"/>
      <c r="F35" s="751"/>
      <c r="G35" s="751"/>
      <c r="H35" s="1"/>
      <c r="I35" s="1"/>
      <c r="J35" s="1"/>
      <c r="K35" s="1"/>
      <c r="L35" s="1"/>
      <c r="M35" s="1"/>
      <c r="N35" s="1"/>
      <c r="O35" s="1"/>
      <c r="P35" s="1"/>
      <c r="Q35" s="1"/>
    </row>
  </sheetData>
  <sheetProtection algorithmName="SHA-512" hashValue="6KllwDUxwwRrw0z1kyCyXAXniq6id+HPjDXrO6pv69m94Pj7urX3zikzsl6vHiNGgsU7SoFdROZTgWvpLZyClg==" saltValue="HjxsGEyxfa0W9A7aDwDbsg==" spinCount="100000" sheet="1" formatCells="0" selectLockedCells="1"/>
  <customSheetViews>
    <customSheetView guid="{E6F23190-6F80-4C34-A8BE-745DBD5561EE}" showPageBreaks="1" showGridLines="0" printArea="1" view="pageBreakPreview">
      <selection activeCell="F14" sqref="F14:J14"/>
      <pageMargins left="0.70866141732283472" right="0.70866141732283472" top="0.74803149606299213" bottom="0.74803149606299213" header="0.31496062992125984" footer="0.31496062992125984"/>
      <pageSetup paperSize="9" scale="99" fitToHeight="0" orientation="landscape" r:id="rId1"/>
      <headerFooter>
        <oddHeader>&amp;C&amp;"ＭＳ Ｐゴシック,標準"地域普及啓発事業に係る
&amp;"Arial,標準"PDCA&amp;"ＭＳ Ｐゴシック,標準"チェックシート（事業全体）
※事業開始当初記入</oddHeader>
      </headerFooter>
    </customSheetView>
  </customSheetViews>
  <mergeCells count="22">
    <mergeCell ref="E23:G23"/>
    <mergeCell ref="E24:G24"/>
    <mergeCell ref="E26:G26"/>
    <mergeCell ref="E27:G27"/>
    <mergeCell ref="C19:D19"/>
    <mergeCell ref="E19:L19"/>
    <mergeCell ref="E28:G35"/>
    <mergeCell ref="B3:I3"/>
    <mergeCell ref="B5:I5"/>
    <mergeCell ref="E17:L17"/>
    <mergeCell ref="E20:L20"/>
    <mergeCell ref="A8:D8"/>
    <mergeCell ref="B12:D12"/>
    <mergeCell ref="B13:D13"/>
    <mergeCell ref="B16:D16"/>
    <mergeCell ref="C20:C21"/>
    <mergeCell ref="E15:L15"/>
    <mergeCell ref="E16:L16"/>
    <mergeCell ref="E21:L21"/>
    <mergeCell ref="C18:D18"/>
    <mergeCell ref="E18:L18"/>
    <mergeCell ref="E25:G25"/>
  </mergeCells>
  <phoneticPr fontId="6"/>
  <conditionalFormatting sqref="B3 B5 E16 E18:E21">
    <cfRule type="expression" dxfId="8" priority="12">
      <formula>OR(B3="",B3=0)</formula>
    </cfRule>
  </conditionalFormatting>
  <conditionalFormatting sqref="E16 E18:E21">
    <cfRule type="expression" dxfId="7" priority="11">
      <formula>OR(E16="",E16=0)</formula>
    </cfRule>
  </conditionalFormatting>
  <conditionalFormatting sqref="E19:L19">
    <cfRule type="expression" dxfId="6" priority="1">
      <formula>$E$19="0（ 円 / t-CO2 ）"</formula>
    </cfRule>
  </conditionalFormatting>
  <dataValidations count="1">
    <dataValidation type="list" allowBlank="1" showInputMessage="1" showErrorMessage="1" sqref="E12:L13 M13:Q13" xr:uid="{00000000-0002-0000-1100-000000000000}">
      <formula1>"○,－"</formula1>
    </dataValidation>
  </dataValidations>
  <pageMargins left="0.70866141732283472" right="0.70866141732283472" top="0.74803149606299213" bottom="0.74803149606299213" header="0.31496062992125984" footer="0.31496062992125984"/>
  <pageSetup paperSize="9" scale="91" fitToHeight="0" orientation="landscape" r:id="rId2"/>
  <headerFooter>
    <oddHeader>&amp;C&amp;"ＭＳ Ｐゴシック,標準"地域普及啓発事業に係る
&amp;"Arial,標準"PDCA&amp;"ＭＳ Ｐゴシック,標準"チェックシート（事業全体）
※事業開始当初記入</oddHeader>
  </headerFooter>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tabColor theme="6" tint="-0.499984740745262"/>
    <pageSetUpPr fitToPage="1"/>
  </sheetPr>
  <dimension ref="A1:W172"/>
  <sheetViews>
    <sheetView zoomScale="115" zoomScaleNormal="115" workbookViewId="0">
      <pane xSplit="6" ySplit="5" topLeftCell="G6" activePane="bottomRight" state="frozen"/>
      <selection activeCell="W24" sqref="W24"/>
      <selection pane="topRight" activeCell="W24" sqref="W24"/>
      <selection pane="bottomLeft" activeCell="W24" sqref="W24"/>
      <selection pane="bottomRight" activeCell="H6" sqref="H6"/>
    </sheetView>
  </sheetViews>
  <sheetFormatPr defaultColWidth="8.69921875" defaultRowHeight="15"/>
  <cols>
    <col min="1" max="1" width="0.796875" style="142" customWidth="1"/>
    <col min="2" max="2" width="3.796875" style="142" customWidth="1"/>
    <col min="3" max="3" width="9.19921875" style="142" customWidth="1"/>
    <col min="4" max="4" width="13.296875" style="142" customWidth="1"/>
    <col min="5" max="5" width="7.296875" style="142" customWidth="1"/>
    <col min="6" max="6" width="18.796875" style="142" customWidth="1"/>
    <col min="7" max="7" width="9.765625E-2" style="142" customWidth="1"/>
    <col min="8" max="20" width="40.69921875" style="142" customWidth="1"/>
    <col min="21" max="22" width="40.69921875" style="143" customWidth="1"/>
    <col min="23" max="16384" width="8.69921875" style="142"/>
  </cols>
  <sheetData>
    <row r="1" spans="1:23">
      <c r="B1" s="144" t="s">
        <v>337</v>
      </c>
      <c r="U1" s="142"/>
      <c r="V1" s="145"/>
      <c r="W1" s="142" t="s">
        <v>10</v>
      </c>
    </row>
    <row r="2" spans="1:23">
      <c r="B2" s="144" t="s">
        <v>353</v>
      </c>
      <c r="U2" s="142"/>
      <c r="V2" s="145"/>
      <c r="W2" s="142" t="s">
        <v>10</v>
      </c>
    </row>
    <row r="3" spans="1:23">
      <c r="B3" s="144"/>
      <c r="U3" s="142"/>
      <c r="V3" s="145"/>
      <c r="W3" s="142" t="s">
        <v>10</v>
      </c>
    </row>
    <row r="4" spans="1:23">
      <c r="U4" s="142"/>
      <c r="V4" s="142"/>
      <c r="W4" s="142" t="s">
        <v>10</v>
      </c>
    </row>
    <row r="5" spans="1:23">
      <c r="G5" s="146"/>
      <c r="H5" s="146" t="s">
        <v>215</v>
      </c>
      <c r="I5" s="146" t="s">
        <v>216</v>
      </c>
      <c r="J5" s="146" t="s">
        <v>217</v>
      </c>
      <c r="K5" s="146" t="s">
        <v>218</v>
      </c>
      <c r="L5" s="146" t="s">
        <v>219</v>
      </c>
      <c r="M5" s="146" t="s">
        <v>220</v>
      </c>
      <c r="N5" s="146" t="s">
        <v>221</v>
      </c>
      <c r="O5" s="146" t="s">
        <v>222</v>
      </c>
      <c r="P5" s="146" t="s">
        <v>223</v>
      </c>
      <c r="Q5" s="146" t="s">
        <v>224</v>
      </c>
      <c r="R5" s="146" t="s">
        <v>225</v>
      </c>
      <c r="S5" s="146" t="s">
        <v>226</v>
      </c>
      <c r="T5" s="146" t="s">
        <v>227</v>
      </c>
      <c r="U5" s="146" t="s">
        <v>228</v>
      </c>
      <c r="V5" s="146" t="s">
        <v>229</v>
      </c>
      <c r="W5" s="142" t="s">
        <v>10</v>
      </c>
    </row>
    <row r="6" spans="1:23" ht="13.95" customHeight="1">
      <c r="B6" s="820" t="s">
        <v>23</v>
      </c>
      <c r="C6" s="820"/>
      <c r="D6" s="820"/>
      <c r="E6" s="820"/>
      <c r="F6" s="820"/>
      <c r="G6" s="148"/>
      <c r="H6" s="149"/>
      <c r="I6" s="149"/>
      <c r="J6" s="149"/>
      <c r="K6" s="149"/>
      <c r="L6" s="149"/>
      <c r="M6" s="149"/>
      <c r="N6" s="149"/>
      <c r="O6" s="149"/>
      <c r="P6" s="149"/>
      <c r="Q6" s="149"/>
      <c r="R6" s="149"/>
      <c r="S6" s="149"/>
      <c r="T6" s="149"/>
      <c r="U6" s="149"/>
      <c r="V6" s="149"/>
      <c r="W6" s="142" t="s">
        <v>10</v>
      </c>
    </row>
    <row r="7" spans="1:23" ht="46.2" customHeight="1">
      <c r="B7" s="792" t="s">
        <v>330</v>
      </c>
      <c r="C7" s="793"/>
      <c r="D7" s="793"/>
      <c r="E7" s="793"/>
      <c r="F7" s="794"/>
      <c r="G7" s="150"/>
      <c r="H7" s="277" t="str">
        <f>IF(別紙１_実施計画書!$E35="","",別紙１_実施計画書!$E35)</f>
        <v/>
      </c>
      <c r="I7" s="277" t="str">
        <f>IF(別紙１_実施計画書!$E59="","",別紙１_実施計画書!$E59)</f>
        <v/>
      </c>
      <c r="J7" s="277" t="str">
        <f>IF(別紙１_実施計画書!$E83="","",別紙１_実施計画書!$E83)</f>
        <v/>
      </c>
      <c r="K7" s="277" t="str">
        <f>IF(別紙１_実施計画書!$E107="","",別紙１_実施計画書!$E107)</f>
        <v/>
      </c>
      <c r="L7" s="277" t="str">
        <f>IF(別紙１_実施計画書!$E131="","",別紙１_実施計画書!$E131)</f>
        <v/>
      </c>
      <c r="M7" s="277" t="str">
        <f>IF(別紙１_実施計画書!$E155="","",別紙１_実施計画書!$E155)</f>
        <v/>
      </c>
      <c r="N7" s="277" t="str">
        <f>IF(別紙１_実施計画書!$E179="","",別紙１_実施計画書!$E179)</f>
        <v/>
      </c>
      <c r="O7" s="277" t="str">
        <f>IF(別紙１_実施計画書!$E203="","",別紙１_実施計画書!$E203)</f>
        <v/>
      </c>
      <c r="P7" s="277" t="str">
        <f>IF(別紙１_実施計画書!$E227="","",別紙１_実施計画書!$E227)</f>
        <v/>
      </c>
      <c r="Q7" s="277" t="str">
        <f>IF(別紙１_実施計画書!$E251="","",別紙１_実施計画書!$E251)</f>
        <v/>
      </c>
      <c r="R7" s="277" t="str">
        <f>IF(別紙１_実施計画書!$E275="","",別紙１_実施計画書!$E275)</f>
        <v/>
      </c>
      <c r="S7" s="277" t="str">
        <f>IF(別紙１_実施計画書!$E299="","",別紙１_実施計画書!$E299)</f>
        <v/>
      </c>
      <c r="T7" s="277" t="str">
        <f>IF(別紙１_実施計画書!$E323="","",別紙１_実施計画書!$E323)</f>
        <v/>
      </c>
      <c r="U7" s="277" t="str">
        <f>IF(別紙１_実施計画書!$E347="","",別紙１_実施計画書!$E347)</f>
        <v/>
      </c>
      <c r="V7" s="277" t="str">
        <f>IF(別紙１_実施計画書!$E371="","",別紙１_実施計画書!$E371)</f>
        <v/>
      </c>
      <c r="W7" s="142" t="s">
        <v>10</v>
      </c>
    </row>
    <row r="8" spans="1:23" ht="13.95" customHeight="1">
      <c r="A8" s="142">
        <f>ROW()-ROW($A$7)</f>
        <v>1</v>
      </c>
      <c r="B8" s="795" t="s">
        <v>395</v>
      </c>
      <c r="C8" s="796"/>
      <c r="D8" s="797"/>
      <c r="E8" s="225" t="s">
        <v>15</v>
      </c>
      <c r="F8" s="151" t="s">
        <v>253</v>
      </c>
      <c r="G8" s="152"/>
      <c r="H8" s="153" t="str">
        <f>IF(HLOOKUP($E8,別紙１_実施計画書!$AE$36:$AL$38,3,0),1,"-")</f>
        <v>-</v>
      </c>
      <c r="I8" s="153" t="str">
        <f>IF(HLOOKUP($E8,別紙１_実施計画書!$AE$60:$AL$62,3,0),1,"-")</f>
        <v>-</v>
      </c>
      <c r="J8" s="153" t="str">
        <f>IF(HLOOKUP($E8,別紙１_実施計画書!$AE$84:$AL$86,3,0),1,"-")</f>
        <v>-</v>
      </c>
      <c r="K8" s="153" t="str">
        <f>IF(HLOOKUP($E8,別紙１_実施計画書!$AE$108:$AL$110,3,0),1,"-")</f>
        <v>-</v>
      </c>
      <c r="L8" s="153" t="str">
        <f>IF(HLOOKUP($E8,別紙１_実施計画書!$AE$132:$AL$134,3,0),1,"-")</f>
        <v>-</v>
      </c>
      <c r="M8" s="153" t="str">
        <f>IF(HLOOKUP($E8,別紙１_実施計画書!$AE$156:$AL$158,3,0),1,"-")</f>
        <v>-</v>
      </c>
      <c r="N8" s="153" t="str">
        <f>IF(HLOOKUP($E8,別紙１_実施計画書!$AE$180:$AL$182,3,0),1,"-")</f>
        <v>-</v>
      </c>
      <c r="O8" s="153" t="str">
        <f>IF(HLOOKUP($E8,別紙１_実施計画書!$AE$204:$AL$206,3,0),1,"-")</f>
        <v>-</v>
      </c>
      <c r="P8" s="153" t="str">
        <f>IF(HLOOKUP($E8,別紙１_実施計画書!$AE$228:$AL$230,3,0),1,"-")</f>
        <v>-</v>
      </c>
      <c r="Q8" s="153" t="str">
        <f>IF(HLOOKUP($E8,別紙１_実施計画書!$AE$252:$AL$254,3,0),1,"-")</f>
        <v>-</v>
      </c>
      <c r="R8" s="153" t="str">
        <f>IF(HLOOKUP($E8,別紙１_実施計画書!$AE$276:$AL$278,3,0),1,"-")</f>
        <v>-</v>
      </c>
      <c r="S8" s="153" t="str">
        <f>IF(HLOOKUP($E8,別紙１_実施計画書!$AE$300:$AL$302,3,0),1,"-")</f>
        <v>-</v>
      </c>
      <c r="T8" s="153" t="str">
        <f>IF(HLOOKUP($E8,別紙１_実施計画書!$AE$324:$AL$326,3,0),1,"-")</f>
        <v>-</v>
      </c>
      <c r="U8" s="153" t="str">
        <f>IF(HLOOKUP($E8,別紙１_実施計画書!$AE$348:$AL$350,3,0),1,"-")</f>
        <v>-</v>
      </c>
      <c r="V8" s="153" t="str">
        <f>IF(HLOOKUP($E8,別紙１_実施計画書!$AE$372:$AL$374,3,0),1,"-")</f>
        <v>-</v>
      </c>
      <c r="W8" s="142" t="s">
        <v>10</v>
      </c>
    </row>
    <row r="9" spans="1:23">
      <c r="A9" s="142">
        <f t="shared" ref="A9:A35" si="0">ROW()-ROW($A$7)</f>
        <v>2</v>
      </c>
      <c r="B9" s="798"/>
      <c r="C9" s="799"/>
      <c r="D9" s="800"/>
      <c r="E9" s="225" t="s">
        <v>16</v>
      </c>
      <c r="F9" s="151" t="s">
        <v>324</v>
      </c>
      <c r="G9" s="152"/>
      <c r="H9" s="153" t="str">
        <f>IF(HLOOKUP($E9,別紙１_実施計画書!$AE$36:$AL$38,3,0),1,"-")</f>
        <v>-</v>
      </c>
      <c r="I9" s="153" t="str">
        <f>IF(HLOOKUP($E9,別紙１_実施計画書!$AE$60:$AL$62,3,0),1,"-")</f>
        <v>-</v>
      </c>
      <c r="J9" s="153" t="str">
        <f>IF(HLOOKUP($E9,別紙１_実施計画書!$AE$84:$AL$86,3,0),1,"-")</f>
        <v>-</v>
      </c>
      <c r="K9" s="153" t="str">
        <f>IF(HLOOKUP($E9,別紙１_実施計画書!$AE$108:$AL$110,3,0),1,"-")</f>
        <v>-</v>
      </c>
      <c r="L9" s="153" t="str">
        <f>IF(HLOOKUP($E9,別紙１_実施計画書!$AE$132:$AL$134,3,0),1,"-")</f>
        <v>-</v>
      </c>
      <c r="M9" s="153" t="str">
        <f>IF(HLOOKUP($E9,別紙１_実施計画書!$AE$156:$AL$158,3,0),1,"-")</f>
        <v>-</v>
      </c>
      <c r="N9" s="153" t="str">
        <f>IF(HLOOKUP($E9,別紙１_実施計画書!$AE$180:$AL$182,3,0),1,"-")</f>
        <v>-</v>
      </c>
      <c r="O9" s="153" t="str">
        <f>IF(HLOOKUP($E9,別紙１_実施計画書!$AE$204:$AL$206,3,0),1,"-")</f>
        <v>-</v>
      </c>
      <c r="P9" s="153" t="str">
        <f>IF(HLOOKUP($E9,別紙１_実施計画書!$AE$228:$AL$230,3,0),1,"-")</f>
        <v>-</v>
      </c>
      <c r="Q9" s="153" t="str">
        <f>IF(HLOOKUP($E9,別紙１_実施計画書!$AE$252:$AL$254,3,0),1,"-")</f>
        <v>-</v>
      </c>
      <c r="R9" s="153" t="str">
        <f>IF(HLOOKUP($E9,別紙１_実施計画書!$AE$276:$AL$278,3,0),1,"-")</f>
        <v>-</v>
      </c>
      <c r="S9" s="153" t="str">
        <f>IF(HLOOKUP($E9,別紙１_実施計画書!$AE$300:$AL$302,3,0),1,"-")</f>
        <v>-</v>
      </c>
      <c r="T9" s="153" t="str">
        <f>IF(HLOOKUP($E9,別紙１_実施計画書!$AE$324:$AL$326,3,0),1,"-")</f>
        <v>-</v>
      </c>
      <c r="U9" s="153" t="str">
        <f>IF(HLOOKUP($E9,別紙１_実施計画書!$AE$348:$AL$350,3,0),1,"-")</f>
        <v>-</v>
      </c>
      <c r="V9" s="153" t="str">
        <f>IF(HLOOKUP($E9,別紙１_実施計画書!$AE$372:$AL$374,3,0),1,"-")</f>
        <v>-</v>
      </c>
      <c r="W9" s="142" t="s">
        <v>10</v>
      </c>
    </row>
    <row r="10" spans="1:23">
      <c r="A10" s="142">
        <f t="shared" si="0"/>
        <v>3</v>
      </c>
      <c r="B10" s="798"/>
      <c r="C10" s="799"/>
      <c r="D10" s="800"/>
      <c r="E10" s="225" t="s">
        <v>17</v>
      </c>
      <c r="F10" s="151" t="s">
        <v>325</v>
      </c>
      <c r="G10" s="152"/>
      <c r="H10" s="153" t="str">
        <f>IF(HLOOKUP($E10,別紙１_実施計画書!$AE$36:$AL$38,3,0),1,"-")</f>
        <v>-</v>
      </c>
      <c r="I10" s="153" t="str">
        <f>IF(HLOOKUP($E10,別紙１_実施計画書!$AE$60:$AL$62,3,0),1,"-")</f>
        <v>-</v>
      </c>
      <c r="J10" s="153" t="str">
        <f>IF(HLOOKUP($E10,別紙１_実施計画書!$AE$84:$AL$86,3,0),1,"-")</f>
        <v>-</v>
      </c>
      <c r="K10" s="153" t="str">
        <f>IF(HLOOKUP($E10,別紙１_実施計画書!$AE$108:$AL$110,3,0),1,"-")</f>
        <v>-</v>
      </c>
      <c r="L10" s="153" t="str">
        <f>IF(HLOOKUP($E10,別紙１_実施計画書!$AE$132:$AL$134,3,0),1,"-")</f>
        <v>-</v>
      </c>
      <c r="M10" s="153" t="str">
        <f>IF(HLOOKUP($E10,別紙１_実施計画書!$AE$156:$AL$158,3,0),1,"-")</f>
        <v>-</v>
      </c>
      <c r="N10" s="153" t="str">
        <f>IF(HLOOKUP($E10,別紙１_実施計画書!$AE$180:$AL$182,3,0),1,"-")</f>
        <v>-</v>
      </c>
      <c r="O10" s="153" t="str">
        <f>IF(HLOOKUP($E10,別紙１_実施計画書!$AE$204:$AL$206,3,0),1,"-")</f>
        <v>-</v>
      </c>
      <c r="P10" s="153" t="str">
        <f>IF(HLOOKUP($E10,別紙１_実施計画書!$AE$228:$AL$230,3,0),1,"-")</f>
        <v>-</v>
      </c>
      <c r="Q10" s="153" t="str">
        <f>IF(HLOOKUP($E10,別紙１_実施計画書!$AE$252:$AL$254,3,0),1,"-")</f>
        <v>-</v>
      </c>
      <c r="R10" s="153" t="str">
        <f>IF(HLOOKUP($E10,別紙１_実施計画書!$AE$276:$AL$278,3,0),1,"-")</f>
        <v>-</v>
      </c>
      <c r="S10" s="153" t="str">
        <f>IF(HLOOKUP($E10,別紙１_実施計画書!$AE$300:$AL$302,3,0),1,"-")</f>
        <v>-</v>
      </c>
      <c r="T10" s="153" t="str">
        <f>IF(HLOOKUP($E10,別紙１_実施計画書!$AE$324:$AL$326,3,0),1,"-")</f>
        <v>-</v>
      </c>
      <c r="U10" s="153" t="str">
        <f>IF(HLOOKUP($E10,別紙１_実施計画書!$AE$348:$AL$350,3,0),1,"-")</f>
        <v>-</v>
      </c>
      <c r="V10" s="153" t="str">
        <f>IF(HLOOKUP($E10,別紙１_実施計画書!$AE$372:$AL$374,3,0),1,"-")</f>
        <v>-</v>
      </c>
      <c r="W10" s="142" t="s">
        <v>10</v>
      </c>
    </row>
    <row r="11" spans="1:23">
      <c r="A11" s="142">
        <f t="shared" si="0"/>
        <v>4</v>
      </c>
      <c r="B11" s="798"/>
      <c r="C11" s="799"/>
      <c r="D11" s="800"/>
      <c r="E11" s="225" t="s">
        <v>18</v>
      </c>
      <c r="F11" s="151" t="s">
        <v>326</v>
      </c>
      <c r="G11" s="152"/>
      <c r="H11" s="153" t="str">
        <f>IF(HLOOKUP($E11,別紙１_実施計画書!$AE$36:$AL$38,3,0),1,"-")</f>
        <v>-</v>
      </c>
      <c r="I11" s="153" t="str">
        <f>IF(HLOOKUP($E11,別紙１_実施計画書!$AE$60:$AL$62,3,0),1,"-")</f>
        <v>-</v>
      </c>
      <c r="J11" s="153" t="str">
        <f>IF(HLOOKUP($E11,別紙１_実施計画書!$AE$84:$AL$86,3,0),1,"-")</f>
        <v>-</v>
      </c>
      <c r="K11" s="153" t="str">
        <f>IF(HLOOKUP($E11,別紙１_実施計画書!$AE$108:$AL$110,3,0),1,"-")</f>
        <v>-</v>
      </c>
      <c r="L11" s="153" t="str">
        <f>IF(HLOOKUP($E11,別紙１_実施計画書!$AE$132:$AL$134,3,0),1,"-")</f>
        <v>-</v>
      </c>
      <c r="M11" s="153" t="str">
        <f>IF(HLOOKUP($E11,別紙１_実施計画書!$AE$156:$AL$158,3,0),1,"-")</f>
        <v>-</v>
      </c>
      <c r="N11" s="153" t="str">
        <f>IF(HLOOKUP($E11,別紙１_実施計画書!$AE$180:$AL$182,3,0),1,"-")</f>
        <v>-</v>
      </c>
      <c r="O11" s="153" t="str">
        <f>IF(HLOOKUP($E11,別紙１_実施計画書!$AE$204:$AL$206,3,0),1,"-")</f>
        <v>-</v>
      </c>
      <c r="P11" s="153" t="str">
        <f>IF(HLOOKUP($E11,別紙１_実施計画書!$AE$228:$AL$230,3,0),1,"-")</f>
        <v>-</v>
      </c>
      <c r="Q11" s="153" t="str">
        <f>IF(HLOOKUP($E11,別紙１_実施計画書!$AE$252:$AL$254,3,0),1,"-")</f>
        <v>-</v>
      </c>
      <c r="R11" s="153" t="str">
        <f>IF(HLOOKUP($E11,別紙１_実施計画書!$AE$276:$AL$278,3,0),1,"-")</f>
        <v>-</v>
      </c>
      <c r="S11" s="153" t="str">
        <f>IF(HLOOKUP($E11,別紙１_実施計画書!$AE$300:$AL$302,3,0),1,"-")</f>
        <v>-</v>
      </c>
      <c r="T11" s="153" t="str">
        <f>IF(HLOOKUP($E11,別紙１_実施計画書!$AE$324:$AL$326,3,0),1,"-")</f>
        <v>-</v>
      </c>
      <c r="U11" s="153" t="str">
        <f>IF(HLOOKUP($E11,別紙１_実施計画書!$AE$348:$AL$350,3,0),1,"-")</f>
        <v>-</v>
      </c>
      <c r="V11" s="153" t="str">
        <f>IF(HLOOKUP($E11,別紙１_実施計画書!$AE$372:$AL$374,3,0),1,"-")</f>
        <v>-</v>
      </c>
      <c r="W11" s="142" t="s">
        <v>10</v>
      </c>
    </row>
    <row r="12" spans="1:23">
      <c r="A12" s="142">
        <f t="shared" si="0"/>
        <v>5</v>
      </c>
      <c r="B12" s="798"/>
      <c r="C12" s="799"/>
      <c r="D12" s="800"/>
      <c r="E12" s="225" t="s">
        <v>19</v>
      </c>
      <c r="F12" s="151" t="s">
        <v>327</v>
      </c>
      <c r="G12" s="152"/>
      <c r="H12" s="153" t="str">
        <f>IF(HLOOKUP($E12,別紙１_実施計画書!$AE$36:$AL$38,3,0),1,"-")</f>
        <v>-</v>
      </c>
      <c r="I12" s="153" t="str">
        <f>IF(HLOOKUP($E12,別紙１_実施計画書!$AE$60:$AL$62,3,0),1,"-")</f>
        <v>-</v>
      </c>
      <c r="J12" s="153" t="str">
        <f>IF(HLOOKUP($E12,別紙１_実施計画書!$AE$84:$AL$86,3,0),1,"-")</f>
        <v>-</v>
      </c>
      <c r="K12" s="153" t="str">
        <f>IF(HLOOKUP($E12,別紙１_実施計画書!$AE$108:$AL$110,3,0),1,"-")</f>
        <v>-</v>
      </c>
      <c r="L12" s="153" t="str">
        <f>IF(HLOOKUP($E12,別紙１_実施計画書!$AE$132:$AL$134,3,0),1,"-")</f>
        <v>-</v>
      </c>
      <c r="M12" s="153" t="str">
        <f>IF(HLOOKUP($E12,別紙１_実施計画書!$AE$156:$AL$158,3,0),1,"-")</f>
        <v>-</v>
      </c>
      <c r="N12" s="153" t="str">
        <f>IF(HLOOKUP($E12,別紙１_実施計画書!$AE$180:$AL$182,3,0),1,"-")</f>
        <v>-</v>
      </c>
      <c r="O12" s="153" t="str">
        <f>IF(HLOOKUP($E12,別紙１_実施計画書!$AE$204:$AL$206,3,0),1,"-")</f>
        <v>-</v>
      </c>
      <c r="P12" s="153" t="str">
        <f>IF(HLOOKUP($E12,別紙１_実施計画書!$AE$228:$AL$230,3,0),1,"-")</f>
        <v>-</v>
      </c>
      <c r="Q12" s="153" t="str">
        <f>IF(HLOOKUP($E12,別紙１_実施計画書!$AE$252:$AL$254,3,0),1,"-")</f>
        <v>-</v>
      </c>
      <c r="R12" s="153" t="str">
        <f>IF(HLOOKUP($E12,別紙１_実施計画書!$AE$276:$AL$278,3,0),1,"-")</f>
        <v>-</v>
      </c>
      <c r="S12" s="153" t="str">
        <f>IF(HLOOKUP($E12,別紙１_実施計画書!$AE$300:$AL$302,3,0),1,"-")</f>
        <v>-</v>
      </c>
      <c r="T12" s="153" t="str">
        <f>IF(HLOOKUP($E12,別紙１_実施計画書!$AE$324:$AL$326,3,0),1,"-")</f>
        <v>-</v>
      </c>
      <c r="U12" s="153" t="str">
        <f>IF(HLOOKUP($E12,別紙１_実施計画書!$AE$348:$AL$350,3,0),1,"-")</f>
        <v>-</v>
      </c>
      <c r="V12" s="153" t="str">
        <f>IF(HLOOKUP($E12,別紙１_実施計画書!$AE$372:$AL$374,3,0),1,"-")</f>
        <v>-</v>
      </c>
      <c r="W12" s="142" t="s">
        <v>10</v>
      </c>
    </row>
    <row r="13" spans="1:23">
      <c r="A13" s="142">
        <f t="shared" si="0"/>
        <v>6</v>
      </c>
      <c r="B13" s="798"/>
      <c r="C13" s="799"/>
      <c r="D13" s="800"/>
      <c r="E13" s="225" t="s">
        <v>20</v>
      </c>
      <c r="F13" s="151" t="s">
        <v>258</v>
      </c>
      <c r="G13" s="152"/>
      <c r="H13" s="153" t="str">
        <f>IF(HLOOKUP($E13,別紙１_実施計画書!$AE$36:$AL$38,3,0),1,"-")</f>
        <v>-</v>
      </c>
      <c r="I13" s="153" t="str">
        <f>IF(HLOOKUP($E13,別紙１_実施計画書!$AE$60:$AL$62,3,0),1,"-")</f>
        <v>-</v>
      </c>
      <c r="J13" s="153" t="str">
        <f>IF(HLOOKUP($E13,別紙１_実施計画書!$AE$84:$AL$86,3,0),1,"-")</f>
        <v>-</v>
      </c>
      <c r="K13" s="153" t="str">
        <f>IF(HLOOKUP($E13,別紙１_実施計画書!$AE$108:$AL$110,3,0),1,"-")</f>
        <v>-</v>
      </c>
      <c r="L13" s="153" t="str">
        <f>IF(HLOOKUP($E13,別紙１_実施計画書!$AE$132:$AL$134,3,0),1,"-")</f>
        <v>-</v>
      </c>
      <c r="M13" s="153" t="str">
        <f>IF(HLOOKUP($E13,別紙１_実施計画書!$AE$156:$AL$158,3,0),1,"-")</f>
        <v>-</v>
      </c>
      <c r="N13" s="153" t="str">
        <f>IF(HLOOKUP($E13,別紙１_実施計画書!$AE$180:$AL$182,3,0),1,"-")</f>
        <v>-</v>
      </c>
      <c r="O13" s="153" t="str">
        <f>IF(HLOOKUP($E13,別紙１_実施計画書!$AE$204:$AL$206,3,0),1,"-")</f>
        <v>-</v>
      </c>
      <c r="P13" s="153" t="str">
        <f>IF(HLOOKUP($E13,別紙１_実施計画書!$AE$228:$AL$230,3,0),1,"-")</f>
        <v>-</v>
      </c>
      <c r="Q13" s="153" t="str">
        <f>IF(HLOOKUP($E13,別紙１_実施計画書!$AE$252:$AL$254,3,0),1,"-")</f>
        <v>-</v>
      </c>
      <c r="R13" s="153" t="str">
        <f>IF(HLOOKUP($E13,別紙１_実施計画書!$AE$276:$AL$278,3,0),1,"-")</f>
        <v>-</v>
      </c>
      <c r="S13" s="153" t="str">
        <f>IF(HLOOKUP($E13,別紙１_実施計画書!$AE$300:$AL$302,3,0),1,"-")</f>
        <v>-</v>
      </c>
      <c r="T13" s="153" t="str">
        <f>IF(HLOOKUP($E13,別紙１_実施計画書!$AE$324:$AL$326,3,0),1,"-")</f>
        <v>-</v>
      </c>
      <c r="U13" s="153" t="str">
        <f>IF(HLOOKUP($E13,別紙１_実施計画書!$AE$348:$AL$350,3,0),1,"-")</f>
        <v>-</v>
      </c>
      <c r="V13" s="153" t="str">
        <f>IF(HLOOKUP($E13,別紙１_実施計画書!$AE$372:$AL$374,3,0),1,"-")</f>
        <v>-</v>
      </c>
      <c r="W13" s="142" t="s">
        <v>10</v>
      </c>
    </row>
    <row r="14" spans="1:23">
      <c r="A14" s="142">
        <f t="shared" si="0"/>
        <v>7</v>
      </c>
      <c r="B14" s="798"/>
      <c r="C14" s="799"/>
      <c r="D14" s="800"/>
      <c r="E14" s="225" t="s">
        <v>21</v>
      </c>
      <c r="F14" s="151" t="s">
        <v>328</v>
      </c>
      <c r="G14" s="152"/>
      <c r="H14" s="153" t="str">
        <f>IF(HLOOKUP($E14,別紙１_実施計画書!$AE$36:$AL$38,3,0),1,"-")</f>
        <v>-</v>
      </c>
      <c r="I14" s="153" t="str">
        <f>IF(HLOOKUP($E14,別紙１_実施計画書!$AE$60:$AL$62,3,0),1,"-")</f>
        <v>-</v>
      </c>
      <c r="J14" s="153" t="str">
        <f>IF(HLOOKUP($E14,別紙１_実施計画書!$AE$84:$AL$86,3,0),1,"-")</f>
        <v>-</v>
      </c>
      <c r="K14" s="153" t="str">
        <f>IF(HLOOKUP($E14,別紙１_実施計画書!$AE$108:$AL$110,3,0),1,"-")</f>
        <v>-</v>
      </c>
      <c r="L14" s="153" t="str">
        <f>IF(HLOOKUP($E14,別紙１_実施計画書!$AE$132:$AL$134,3,0),1,"-")</f>
        <v>-</v>
      </c>
      <c r="M14" s="153" t="str">
        <f>IF(HLOOKUP($E14,別紙１_実施計画書!$AE$156:$AL$158,3,0),1,"-")</f>
        <v>-</v>
      </c>
      <c r="N14" s="153" t="str">
        <f>IF(HLOOKUP($E14,別紙１_実施計画書!$AE$180:$AL$182,3,0),1,"-")</f>
        <v>-</v>
      </c>
      <c r="O14" s="153" t="str">
        <f>IF(HLOOKUP($E14,別紙１_実施計画書!$AE$204:$AL$206,3,0),1,"-")</f>
        <v>-</v>
      </c>
      <c r="P14" s="153" t="str">
        <f>IF(HLOOKUP($E14,別紙１_実施計画書!$AE$228:$AL$230,3,0),1,"-")</f>
        <v>-</v>
      </c>
      <c r="Q14" s="153" t="str">
        <f>IF(HLOOKUP($E14,別紙１_実施計画書!$AE$252:$AL$254,3,0),1,"-")</f>
        <v>-</v>
      </c>
      <c r="R14" s="153" t="str">
        <f>IF(HLOOKUP($E14,別紙１_実施計画書!$AE$276:$AL$278,3,0),1,"-")</f>
        <v>-</v>
      </c>
      <c r="S14" s="153" t="str">
        <f>IF(HLOOKUP($E14,別紙１_実施計画書!$AE$300:$AL$302,3,0),1,"-")</f>
        <v>-</v>
      </c>
      <c r="T14" s="153" t="str">
        <f>IF(HLOOKUP($E14,別紙１_実施計画書!$AE$324:$AL$326,3,0),1,"-")</f>
        <v>-</v>
      </c>
      <c r="U14" s="153" t="str">
        <f>IF(HLOOKUP($E14,別紙１_実施計画書!$AE$348:$AL$350,3,0),1,"-")</f>
        <v>-</v>
      </c>
      <c r="V14" s="153" t="str">
        <f>IF(HLOOKUP($E14,別紙１_実施計画書!$AE$372:$AL$374,3,0),1,"-")</f>
        <v>-</v>
      </c>
      <c r="W14" s="142" t="s">
        <v>10</v>
      </c>
    </row>
    <row r="15" spans="1:23">
      <c r="A15" s="142">
        <f t="shared" si="0"/>
        <v>8</v>
      </c>
      <c r="B15" s="801"/>
      <c r="C15" s="802"/>
      <c r="D15" s="803"/>
      <c r="E15" s="226" t="s">
        <v>22</v>
      </c>
      <c r="F15" s="205" t="s">
        <v>329</v>
      </c>
      <c r="G15" s="152"/>
      <c r="H15" s="153" t="str">
        <f>IF(HLOOKUP($E15,別紙１_実施計画書!$AE$36:$AL$38,3,0),1,"-")</f>
        <v>-</v>
      </c>
      <c r="I15" s="153" t="str">
        <f>IF(HLOOKUP($E15,別紙１_実施計画書!$AE$60:$AL$62,3,0),1,"-")</f>
        <v>-</v>
      </c>
      <c r="J15" s="153" t="str">
        <f>IF(HLOOKUP($E15,別紙１_実施計画書!$AE$84:$AL$86,3,0),1,"-")</f>
        <v>-</v>
      </c>
      <c r="K15" s="153" t="str">
        <f>IF(HLOOKUP($E15,別紙１_実施計画書!$AE$108:$AL$110,3,0),1,"-")</f>
        <v>-</v>
      </c>
      <c r="L15" s="153" t="str">
        <f>IF(HLOOKUP($E15,別紙１_実施計画書!$AE$132:$AL$134,3,0),1,"-")</f>
        <v>-</v>
      </c>
      <c r="M15" s="153" t="str">
        <f>IF(HLOOKUP($E15,別紙１_実施計画書!$AE$156:$AL$158,3,0),1,"-")</f>
        <v>-</v>
      </c>
      <c r="N15" s="153" t="str">
        <f>IF(HLOOKUP($E15,別紙１_実施計画書!$AE$180:$AL$182,3,0),1,"-")</f>
        <v>-</v>
      </c>
      <c r="O15" s="153" t="str">
        <f>IF(HLOOKUP($E15,別紙１_実施計画書!$AE$204:$AL$206,3,0),1,"-")</f>
        <v>-</v>
      </c>
      <c r="P15" s="153" t="str">
        <f>IF(HLOOKUP($E15,別紙１_実施計画書!$AE$228:$AL$230,3,0),1,"-")</f>
        <v>-</v>
      </c>
      <c r="Q15" s="153" t="str">
        <f>IF(HLOOKUP($E15,別紙１_実施計画書!$AE$252:$AL$254,3,0),1,"-")</f>
        <v>-</v>
      </c>
      <c r="R15" s="153" t="str">
        <f>IF(HLOOKUP($E15,別紙１_実施計画書!$AE$276:$AL$278,3,0),1,"-")</f>
        <v>-</v>
      </c>
      <c r="S15" s="153" t="str">
        <f>IF(HLOOKUP($E15,別紙１_実施計画書!$AE$300:$AL$302,3,0),1,"-")</f>
        <v>-</v>
      </c>
      <c r="T15" s="153" t="str">
        <f>IF(HLOOKUP($E15,別紙１_実施計画書!$AE$324:$AL$326,3,0),1,"-")</f>
        <v>-</v>
      </c>
      <c r="U15" s="153" t="str">
        <f>IF(HLOOKUP($E15,別紙１_実施計画書!$AE$348:$AL$350,3,0),1,"-")</f>
        <v>-</v>
      </c>
      <c r="V15" s="153" t="str">
        <f>IF(HLOOKUP($E15,別紙１_実施計画書!$AE$372:$AL$374,3,0),1,"-")</f>
        <v>-</v>
      </c>
      <c r="W15" s="142" t="s">
        <v>10</v>
      </c>
    </row>
    <row r="16" spans="1:23" ht="15" customHeight="1">
      <c r="A16" s="142">
        <f t="shared" si="0"/>
        <v>9</v>
      </c>
      <c r="B16" s="804" t="s">
        <v>37</v>
      </c>
      <c r="C16" s="805"/>
      <c r="D16" s="805"/>
      <c r="E16" s="805"/>
      <c r="F16" s="806"/>
      <c r="G16" s="154"/>
      <c r="H16" s="155" t="str">
        <f>IF(別紙１_実施計画書!$E39="","",別紙１_実施計画書!$E39)</f>
        <v/>
      </c>
      <c r="I16" s="155" t="str">
        <f>IF(別紙１_実施計画書!$E63="","",別紙１_実施計画書!$E63)</f>
        <v/>
      </c>
      <c r="J16" s="155" t="str">
        <f>IF(別紙１_実施計画書!$E87="","",別紙１_実施計画書!$E87)</f>
        <v/>
      </c>
      <c r="K16" s="155" t="str">
        <f>IF(別紙１_実施計画書!$E111="","",別紙１_実施計画書!$E111)</f>
        <v/>
      </c>
      <c r="L16" s="155" t="str">
        <f>IF(別紙１_実施計画書!$E135="","",別紙１_実施計画書!$E135)</f>
        <v/>
      </c>
      <c r="M16" s="155" t="str">
        <f>IF(別紙１_実施計画書!E159="","",別紙１_実施計画書!E159)</f>
        <v/>
      </c>
      <c r="N16" s="155" t="str">
        <f>IF(別紙１_実施計画書!E183="","",別紙１_実施計画書!E183)</f>
        <v/>
      </c>
      <c r="O16" s="155" t="str">
        <f>IF(別紙１_実施計画書!E207="","",別紙１_実施計画書!E207)</f>
        <v/>
      </c>
      <c r="P16" s="155" t="str">
        <f>IF(別紙１_実施計画書!E231="","",別紙１_実施計画書!E231)</f>
        <v/>
      </c>
      <c r="Q16" s="155" t="str">
        <f>IF(別紙１_実施計画書!E255="","",別紙１_実施計画書!E255)</f>
        <v/>
      </c>
      <c r="R16" s="155" t="str">
        <f>IF(別紙１_実施計画書!E279="","",別紙１_実施計画書!E279)</f>
        <v/>
      </c>
      <c r="S16" s="155" t="str">
        <f>IF(別紙１_実施計画書!E303="","",別紙１_実施計画書!E303)</f>
        <v/>
      </c>
      <c r="T16" s="155" t="str">
        <f>IF(別紙１_実施計画書!E327="","",別紙１_実施計画書!E327)</f>
        <v/>
      </c>
      <c r="U16" s="155" t="str">
        <f>IF(別紙１_実施計画書!E351="","",別紙１_実施計画書!E351)</f>
        <v/>
      </c>
      <c r="V16" s="155" t="str">
        <f>IF(別紙１_実施計画書!E375="","",別紙１_実施計画書!E375)</f>
        <v/>
      </c>
      <c r="W16" s="142" t="s">
        <v>10</v>
      </c>
    </row>
    <row r="17" spans="1:23">
      <c r="A17" s="142">
        <f t="shared" si="0"/>
        <v>10</v>
      </c>
      <c r="B17" s="807"/>
      <c r="C17" s="808"/>
      <c r="D17" s="808"/>
      <c r="E17" s="808"/>
      <c r="F17" s="809"/>
      <c r="G17" s="154"/>
      <c r="H17" s="156" t="s">
        <v>14</v>
      </c>
      <c r="I17" s="156" t="s">
        <v>14</v>
      </c>
      <c r="J17" s="156" t="s">
        <v>14</v>
      </c>
      <c r="K17" s="156" t="s">
        <v>14</v>
      </c>
      <c r="L17" s="156" t="s">
        <v>14</v>
      </c>
      <c r="M17" s="156" t="s">
        <v>14</v>
      </c>
      <c r="N17" s="156" t="s">
        <v>14</v>
      </c>
      <c r="O17" s="156" t="s">
        <v>14</v>
      </c>
      <c r="P17" s="156" t="s">
        <v>14</v>
      </c>
      <c r="Q17" s="156" t="s">
        <v>14</v>
      </c>
      <c r="R17" s="156" t="s">
        <v>14</v>
      </c>
      <c r="S17" s="156" t="s">
        <v>14</v>
      </c>
      <c r="T17" s="156" t="s">
        <v>14</v>
      </c>
      <c r="U17" s="156" t="s">
        <v>14</v>
      </c>
      <c r="V17" s="156" t="s">
        <v>14</v>
      </c>
      <c r="W17" s="142" t="s">
        <v>10</v>
      </c>
    </row>
    <row r="18" spans="1:23">
      <c r="A18" s="142">
        <f t="shared" si="0"/>
        <v>11</v>
      </c>
      <c r="B18" s="807"/>
      <c r="C18" s="808"/>
      <c r="D18" s="808"/>
      <c r="E18" s="808"/>
      <c r="F18" s="809"/>
      <c r="G18" s="154"/>
      <c r="H18" s="155" t="str">
        <f>IF(別紙１_実施計画書!$S39="","",別紙１_実施計画書!$S39)</f>
        <v/>
      </c>
      <c r="I18" s="155" t="str">
        <f>IF(別紙１_実施計画書!$S63="","",別紙１_実施計画書!$S63)</f>
        <v/>
      </c>
      <c r="J18" s="155" t="str">
        <f>IF(別紙１_実施計画書!$S87="","",別紙１_実施計画書!$S87)</f>
        <v/>
      </c>
      <c r="K18" s="155" t="str">
        <f>IF(別紙１_実施計画書!$S111="","",別紙１_実施計画書!$S111)</f>
        <v/>
      </c>
      <c r="L18" s="155" t="str">
        <f>IF(別紙１_実施計画書!$S135="","",別紙１_実施計画書!$S135)</f>
        <v/>
      </c>
      <c r="M18" s="155" t="str">
        <f>IF(別紙１_実施計画書!$S159="","",別紙１_実施計画書!$S159)</f>
        <v/>
      </c>
      <c r="N18" s="155" t="str">
        <f>IF(別紙１_実施計画書!$S183="","",別紙１_実施計画書!$S183)</f>
        <v/>
      </c>
      <c r="O18" s="155" t="str">
        <f>IF(別紙１_実施計画書!$S207="","",別紙１_実施計画書!$S207)</f>
        <v/>
      </c>
      <c r="P18" s="155" t="str">
        <f>IF(別紙１_実施計画書!$S231="","",別紙１_実施計画書!$S231)</f>
        <v/>
      </c>
      <c r="Q18" s="155" t="str">
        <f>IF(別紙１_実施計画書!$S255="","",別紙１_実施計画書!$S255)</f>
        <v/>
      </c>
      <c r="R18" s="155" t="str">
        <f>IF(別紙１_実施計画書!$S279="","",別紙１_実施計画書!$S279)</f>
        <v/>
      </c>
      <c r="S18" s="155" t="str">
        <f>IF(別紙１_実施計画書!$S303="","",別紙１_実施計画書!$S303)</f>
        <v/>
      </c>
      <c r="T18" s="155" t="str">
        <f>IF(別紙１_実施計画書!$S327="","",別紙１_実施計画書!$S327)</f>
        <v/>
      </c>
      <c r="U18" s="155" t="str">
        <f>IF(別紙１_実施計画書!$S351="","",別紙１_実施計画書!$S351)</f>
        <v/>
      </c>
      <c r="V18" s="155" t="str">
        <f>IF(別紙１_実施計画書!$S375="","",別紙１_実施計画書!$S375)</f>
        <v/>
      </c>
      <c r="W18" s="142" t="s">
        <v>10</v>
      </c>
    </row>
    <row r="19" spans="1:23" ht="64.5" customHeight="1">
      <c r="A19" s="142">
        <f t="shared" si="0"/>
        <v>12</v>
      </c>
      <c r="B19" s="821" t="s">
        <v>407</v>
      </c>
      <c r="C19" s="821"/>
      <c r="D19" s="821"/>
      <c r="E19" s="821"/>
      <c r="F19" s="821"/>
      <c r="G19" s="154"/>
      <c r="H19" s="276" t="str">
        <f>IF(別紙１_実施計画書!$E40="","",別紙１_実施計画書!$E40)</f>
        <v/>
      </c>
      <c r="I19" s="276" t="str">
        <f>IF(別紙１_実施計画書!$E64="","",別紙１_実施計画書!$E64)</f>
        <v/>
      </c>
      <c r="J19" s="276" t="str">
        <f>IF(別紙１_実施計画書!$E88="","",別紙１_実施計画書!$E88)</f>
        <v/>
      </c>
      <c r="K19" s="276" t="str">
        <f>IF(別紙１_実施計画書!$E112="","",別紙１_実施計画書!$E112)</f>
        <v/>
      </c>
      <c r="L19" s="276" t="str">
        <f>IF(別紙１_実施計画書!$E136="","",別紙１_実施計画書!$E136)</f>
        <v/>
      </c>
      <c r="M19" s="276" t="str">
        <f>IF(別紙１_実施計画書!$E160="","",別紙１_実施計画書!$E160)</f>
        <v/>
      </c>
      <c r="N19" s="276" t="str">
        <f>IF(別紙１_実施計画書!$E184="","",別紙１_実施計画書!$E184)</f>
        <v/>
      </c>
      <c r="O19" s="276" t="str">
        <f>IF(別紙１_実施計画書!$E208="","",別紙１_実施計画書!$E208)</f>
        <v/>
      </c>
      <c r="P19" s="276" t="str">
        <f>IF(別紙１_実施計画書!$E232="","",別紙１_実施計画書!$E232)</f>
        <v/>
      </c>
      <c r="Q19" s="276" t="str">
        <f>IF(別紙１_実施計画書!$E256="","",別紙１_実施計画書!$E256)</f>
        <v/>
      </c>
      <c r="R19" s="276" t="str">
        <f>IF(別紙１_実施計画書!$E280="","",別紙１_実施計画書!$E280)</f>
        <v/>
      </c>
      <c r="S19" s="276" t="str">
        <f>IF(別紙１_実施計画書!$E304="","",別紙１_実施計画書!$E304)</f>
        <v/>
      </c>
      <c r="T19" s="276" t="str">
        <f>IF(別紙１_実施計画書!$E328="","",別紙１_実施計画書!$E328)</f>
        <v/>
      </c>
      <c r="U19" s="276" t="str">
        <f>IF(別紙１_実施計画書!$E352="","",別紙１_実施計画書!$E352)</f>
        <v/>
      </c>
      <c r="V19" s="276" t="str">
        <f>IF(別紙１_実施計画書!$E376="","",別紙１_実施計画書!$E376)</f>
        <v/>
      </c>
      <c r="W19" s="142" t="s">
        <v>10</v>
      </c>
    </row>
    <row r="20" spans="1:23" ht="176.25" customHeight="1">
      <c r="A20" s="142">
        <f t="shared" si="0"/>
        <v>13</v>
      </c>
      <c r="B20" s="810" t="s">
        <v>112</v>
      </c>
      <c r="C20" s="811"/>
      <c r="D20" s="811"/>
      <c r="E20" s="811"/>
      <c r="F20" s="812"/>
      <c r="G20" s="150"/>
      <c r="H20" s="276" t="str">
        <f>IF(別紙１_実施計画書!$E41="","",別紙１_実施計画書!$E41)</f>
        <v/>
      </c>
      <c r="I20" s="276" t="str">
        <f>IF(別紙１_実施計画書!$E65="","",別紙１_実施計画書!$E65)</f>
        <v/>
      </c>
      <c r="J20" s="276" t="str">
        <f>IF(別紙１_実施計画書!$E89="","",別紙１_実施計画書!$E89)</f>
        <v/>
      </c>
      <c r="K20" s="276" t="str">
        <f>IF(別紙１_実施計画書!$E113="","",別紙１_実施計画書!$E113)</f>
        <v/>
      </c>
      <c r="L20" s="276" t="str">
        <f>IF(別紙１_実施計画書!$E137="","",別紙１_実施計画書!$E137)</f>
        <v/>
      </c>
      <c r="M20" s="276" t="str">
        <f>IF(別紙１_実施計画書!$E161="","",別紙１_実施計画書!$E161)</f>
        <v/>
      </c>
      <c r="N20" s="276" t="str">
        <f>IF(別紙１_実施計画書!$E185="","",別紙１_実施計画書!$E185)</f>
        <v/>
      </c>
      <c r="O20" s="276" t="str">
        <f>IF(別紙１_実施計画書!$E209="","",別紙１_実施計画書!$E209)</f>
        <v/>
      </c>
      <c r="P20" s="276" t="str">
        <f>IF(別紙１_実施計画書!$E233="","",別紙１_実施計画書!$E233)</f>
        <v/>
      </c>
      <c r="Q20" s="276" t="str">
        <f>IF(別紙１_実施計画書!$E257="","",別紙１_実施計画書!$E257)</f>
        <v/>
      </c>
      <c r="R20" s="276" t="str">
        <f>IF(別紙１_実施計画書!$E281="","",別紙１_実施計画書!$E281)</f>
        <v/>
      </c>
      <c r="S20" s="276" t="str">
        <f>IF(別紙１_実施計画書!$E305="","",別紙１_実施計画書!$E305)</f>
        <v/>
      </c>
      <c r="T20" s="276" t="str">
        <f>IF(別紙１_実施計画書!$E329="","",別紙１_実施計画書!$E329)</f>
        <v/>
      </c>
      <c r="U20" s="276" t="str">
        <f>IF(別紙１_実施計画書!$E353="","",別紙１_実施計画書!$E353)</f>
        <v/>
      </c>
      <c r="V20" s="276" t="str">
        <f>IF(別紙１_実施計画書!$E377="","",別紙１_実施計画書!$E377)</f>
        <v/>
      </c>
      <c r="W20" s="142" t="s">
        <v>10</v>
      </c>
    </row>
    <row r="21" spans="1:23" ht="64.5" customHeight="1">
      <c r="B21" s="822" t="s">
        <v>414</v>
      </c>
      <c r="C21" s="826"/>
      <c r="D21" s="827"/>
      <c r="E21" s="824" t="s">
        <v>401</v>
      </c>
      <c r="F21" s="825"/>
      <c r="G21" s="150"/>
      <c r="H21" s="276" t="str">
        <f>IF(別紙１_実施計画書!$E42="","",別紙１_実施計画書!$E42)</f>
        <v/>
      </c>
      <c r="I21" s="276" t="str">
        <f>IF(別紙１_実施計画書!$E66="","",別紙１_実施計画書!$E66)</f>
        <v/>
      </c>
      <c r="J21" s="276" t="str">
        <f>IF(別紙１_実施計画書!$E90="","",別紙１_実施計画書!$E90)</f>
        <v/>
      </c>
      <c r="K21" s="276" t="str">
        <f>IF(別紙１_実施計画書!$E114="","",別紙１_実施計画書!$E114)</f>
        <v/>
      </c>
      <c r="L21" s="276" t="str">
        <f>IF(別紙１_実施計画書!$E138="","",別紙１_実施計画書!$E138)</f>
        <v/>
      </c>
      <c r="M21" s="276" t="str">
        <f>IF(別紙１_実施計画書!$E162="","",別紙１_実施計画書!$E162)</f>
        <v/>
      </c>
      <c r="N21" s="276" t="str">
        <f>IF(別紙１_実施計画書!$E186="","",別紙１_実施計画書!$E186)</f>
        <v/>
      </c>
      <c r="O21" s="276" t="str">
        <f>IF(別紙１_実施計画書!$E210="","",別紙１_実施計画書!$E210)</f>
        <v/>
      </c>
      <c r="P21" s="276" t="str">
        <f>IF(別紙１_実施計画書!$E234="","",別紙１_実施計画書!$E234)</f>
        <v/>
      </c>
      <c r="Q21" s="276" t="str">
        <f>IF(別紙１_実施計画書!$E258="","",別紙１_実施計画書!$E258)</f>
        <v/>
      </c>
      <c r="R21" s="276" t="str">
        <f>IF(別紙１_実施計画書!$E282="","",別紙１_実施計画書!$E282)</f>
        <v/>
      </c>
      <c r="S21" s="276" t="str">
        <f>IF(別紙１_実施計画書!$E306="","",別紙１_実施計画書!$E306)</f>
        <v/>
      </c>
      <c r="T21" s="276" t="str">
        <f>IF(別紙１_実施計画書!$E330="","",別紙１_実施計画書!$E330)</f>
        <v/>
      </c>
      <c r="U21" s="276" t="str">
        <f>IF(別紙１_実施計画書!$E354="","",別紙１_実施計画書!$E354)</f>
        <v/>
      </c>
      <c r="V21" s="276" t="str">
        <f>IF(別紙１_実施計画書!$E378="","",別紙１_実施計画書!$E378)</f>
        <v/>
      </c>
    </row>
    <row r="22" spans="1:23" ht="64.5" customHeight="1">
      <c r="B22" s="822"/>
      <c r="C22" s="826"/>
      <c r="D22" s="827"/>
      <c r="E22" s="813" t="s">
        <v>408</v>
      </c>
      <c r="F22" s="821"/>
      <c r="G22" s="150"/>
      <c r="H22" s="276" t="str">
        <f>IF(別紙１_実施計画書!$E43="","",別紙１_実施計画書!$E43)</f>
        <v/>
      </c>
      <c r="I22" s="276" t="str">
        <f>IF(別紙１_実施計画書!$E67="","",別紙１_実施計画書!$E67)</f>
        <v/>
      </c>
      <c r="J22" s="276" t="str">
        <f>IF(別紙１_実施計画書!$E91="","",別紙１_実施計画書!$E91)</f>
        <v/>
      </c>
      <c r="K22" s="276" t="str">
        <f>IF(別紙１_実施計画書!$E115="","",別紙１_実施計画書!$E115)</f>
        <v/>
      </c>
      <c r="L22" s="276" t="str">
        <f>IF(別紙１_実施計画書!$E139="","",別紙１_実施計画書!$E139)</f>
        <v/>
      </c>
      <c r="M22" s="276" t="str">
        <f>IF(別紙１_実施計画書!$E163="","",別紙１_実施計画書!$E163)</f>
        <v/>
      </c>
      <c r="N22" s="276" t="str">
        <f>IF(別紙１_実施計画書!$E187="","",別紙１_実施計画書!$E187)</f>
        <v/>
      </c>
      <c r="O22" s="276" t="str">
        <f>IF(別紙１_実施計画書!$E211="","",別紙１_実施計画書!$E211)</f>
        <v/>
      </c>
      <c r="P22" s="276" t="str">
        <f>IF(別紙１_実施計画書!$E235="","",別紙１_実施計画書!$E235)</f>
        <v/>
      </c>
      <c r="Q22" s="276" t="str">
        <f>IF(別紙１_実施計画書!$E259="","",別紙１_実施計画書!$E259)</f>
        <v/>
      </c>
      <c r="R22" s="276" t="str">
        <f>IF(別紙１_実施計画書!$E283="","",別紙１_実施計画書!$E283)</f>
        <v/>
      </c>
      <c r="S22" s="276" t="str">
        <f>IF(別紙１_実施計画書!$E307="","",別紙１_実施計画書!$E307)</f>
        <v/>
      </c>
      <c r="T22" s="276" t="str">
        <f>IF(別紙１_実施計画書!$E331="","",別紙１_実施計画書!$E331)</f>
        <v/>
      </c>
      <c r="U22" s="276" t="str">
        <f>IF(別紙１_実施計画書!$E355="","",別紙１_実施計画書!$E355)</f>
        <v/>
      </c>
      <c r="V22" s="276" t="str">
        <f>IF(別紙１_実施計画書!$E379="","",別紙１_実施計画書!$E379)</f>
        <v/>
      </c>
    </row>
    <row r="23" spans="1:23" ht="64.5" customHeight="1">
      <c r="A23" s="142">
        <f t="shared" si="0"/>
        <v>16</v>
      </c>
      <c r="B23" s="822" t="s">
        <v>420</v>
      </c>
      <c r="C23" s="826"/>
      <c r="D23" s="827"/>
      <c r="E23" s="822" t="s">
        <v>411</v>
      </c>
      <c r="F23" s="823"/>
      <c r="G23" s="204"/>
      <c r="H23" s="276" t="str">
        <f>IF(別紙１_実施計画書!$E44="","",別紙１_実施計画書!$E44)</f>
        <v/>
      </c>
      <c r="I23" s="276" t="str">
        <f>IF(別紙１_実施計画書!$E68="","",別紙１_実施計画書!$E68)</f>
        <v/>
      </c>
      <c r="J23" s="276" t="str">
        <f>IF(別紙１_実施計画書!$E92="","",別紙１_実施計画書!$E92)</f>
        <v/>
      </c>
      <c r="K23" s="276" t="str">
        <f>IF(別紙１_実施計画書!$E116="","",別紙１_実施計画書!$E116)</f>
        <v/>
      </c>
      <c r="L23" s="276" t="str">
        <f>IF(別紙１_実施計画書!$E140="","",別紙１_実施計画書!$E140)</f>
        <v/>
      </c>
      <c r="M23" s="276" t="str">
        <f>IF(別紙１_実施計画書!$E164="","",別紙１_実施計画書!$E164)</f>
        <v/>
      </c>
      <c r="N23" s="276" t="str">
        <f>IF(別紙１_実施計画書!$E188="","",別紙１_実施計画書!$E188)</f>
        <v/>
      </c>
      <c r="O23" s="276" t="str">
        <f>IF(別紙１_実施計画書!$E212="","",別紙１_実施計画書!$E212)</f>
        <v/>
      </c>
      <c r="P23" s="276" t="str">
        <f>IF(別紙１_実施計画書!$E236="","",別紙１_実施計画書!$E236)</f>
        <v/>
      </c>
      <c r="Q23" s="276" t="str">
        <f>IF(別紙１_実施計画書!$E260="","",別紙１_実施計画書!$E260)</f>
        <v/>
      </c>
      <c r="R23" s="276" t="str">
        <f>IF(別紙１_実施計画書!$E284="","",別紙１_実施計画書!$E284)</f>
        <v/>
      </c>
      <c r="S23" s="276" t="str">
        <f>IF(別紙１_実施計画書!$E308="","",別紙１_実施計画書!$E308)</f>
        <v/>
      </c>
      <c r="T23" s="276" t="str">
        <f>IF(別紙１_実施計画書!$E332="","",別紙１_実施計画書!$E332)</f>
        <v/>
      </c>
      <c r="U23" s="276" t="str">
        <f>IF(別紙１_実施計画書!$E356="","",別紙１_実施計画書!$E356)</f>
        <v/>
      </c>
      <c r="V23" s="276" t="str">
        <f>IF(別紙１_実施計画書!$E380="","",別紙１_実施計画書!$E380)</f>
        <v/>
      </c>
      <c r="W23" s="142" t="s">
        <v>10</v>
      </c>
    </row>
    <row r="24" spans="1:23" ht="64.5" customHeight="1">
      <c r="A24" s="142">
        <f t="shared" si="0"/>
        <v>17</v>
      </c>
      <c r="B24" s="822"/>
      <c r="C24" s="826"/>
      <c r="D24" s="827"/>
      <c r="E24" s="822" t="s">
        <v>421</v>
      </c>
      <c r="F24" s="823"/>
      <c r="G24" s="157"/>
      <c r="H24" s="182"/>
      <c r="I24" s="182"/>
      <c r="J24" s="182"/>
      <c r="K24" s="182"/>
      <c r="L24" s="182"/>
      <c r="M24" s="182"/>
      <c r="N24" s="182"/>
      <c r="O24" s="182"/>
      <c r="P24" s="182"/>
      <c r="Q24" s="182"/>
      <c r="R24" s="182"/>
      <c r="S24" s="182"/>
      <c r="T24" s="182"/>
      <c r="U24" s="182"/>
      <c r="V24" s="182"/>
      <c r="W24" s="142" t="s">
        <v>10</v>
      </c>
    </row>
    <row r="25" spans="1:23" ht="64.5" customHeight="1">
      <c r="A25" s="142">
        <f t="shared" si="0"/>
        <v>18</v>
      </c>
      <c r="B25" s="822"/>
      <c r="C25" s="826"/>
      <c r="D25" s="827"/>
      <c r="E25" s="813" t="s">
        <v>409</v>
      </c>
      <c r="F25" s="821"/>
      <c r="G25" s="157"/>
      <c r="H25" s="276" t="str">
        <f>IF(別紙１_実施計画書!$E45="","",別紙１_実施計画書!$E45)</f>
        <v/>
      </c>
      <c r="I25" s="276" t="str">
        <f>IF(別紙１_実施計画書!$E69="","",別紙１_実施計画書!$E69)</f>
        <v/>
      </c>
      <c r="J25" s="276" t="str">
        <f>IF(別紙１_実施計画書!$E93="","",別紙１_実施計画書!$E93)</f>
        <v/>
      </c>
      <c r="K25" s="276" t="str">
        <f>IF(別紙１_実施計画書!$E117="","",別紙１_実施計画書!$E117)</f>
        <v/>
      </c>
      <c r="L25" s="276" t="str">
        <f>IF(別紙１_実施計画書!$E141="","",別紙１_実施計画書!$E141)</f>
        <v/>
      </c>
      <c r="M25" s="276" t="str">
        <f>IF(別紙１_実施計画書!$E165="","",別紙１_実施計画書!$E165)</f>
        <v/>
      </c>
      <c r="N25" s="276" t="str">
        <f>IF(別紙１_実施計画書!$E189="","",別紙１_実施計画書!$E189)</f>
        <v/>
      </c>
      <c r="O25" s="276" t="str">
        <f>IF(別紙１_実施計画書!$E213="","",別紙１_実施計画書!$E213)</f>
        <v/>
      </c>
      <c r="P25" s="276" t="str">
        <f>IF(別紙１_実施計画書!$E237="","",別紙１_実施計画書!$E237)</f>
        <v/>
      </c>
      <c r="Q25" s="276" t="str">
        <f>IF(別紙１_実施計画書!$E261="","",別紙１_実施計画書!$E261)</f>
        <v/>
      </c>
      <c r="R25" s="276" t="str">
        <f>IF(別紙１_実施計画書!$E285="","",別紙１_実施計画書!$E285)</f>
        <v/>
      </c>
      <c r="S25" s="276" t="str">
        <f>IF(別紙１_実施計画書!$E309="","",別紙１_実施計画書!$E309)</f>
        <v/>
      </c>
      <c r="T25" s="276" t="str">
        <f>IF(別紙１_実施計画書!$E333="","",別紙１_実施計画書!$E333)</f>
        <v/>
      </c>
      <c r="U25" s="276" t="str">
        <f>IF(別紙１_実施計画書!$E357="","",別紙１_実施計画書!$E357)</f>
        <v/>
      </c>
      <c r="V25" s="276" t="str">
        <f>IF(別紙１_実施計画書!$E381="","",別紙１_実施計画書!$E381)</f>
        <v/>
      </c>
      <c r="W25" s="142" t="s">
        <v>10</v>
      </c>
    </row>
    <row r="26" spans="1:23" ht="163.05000000000001" customHeight="1">
      <c r="A26" s="142">
        <f t="shared" si="0"/>
        <v>19</v>
      </c>
      <c r="B26" s="822"/>
      <c r="C26" s="826"/>
      <c r="D26" s="827"/>
      <c r="E26" s="813" t="s">
        <v>410</v>
      </c>
      <c r="F26" s="821"/>
      <c r="G26" s="157"/>
      <c r="H26" s="276" t="str">
        <f>IF(別紙１_実施計画書!$E46="","",別紙１_実施計画書!$E46)</f>
        <v/>
      </c>
      <c r="I26" s="276" t="str">
        <f>IF(別紙１_実施計画書!$E70="","",別紙１_実施計画書!$E70)</f>
        <v/>
      </c>
      <c r="J26" s="276" t="str">
        <f>IF(別紙１_実施計画書!$E94="","",別紙１_実施計画書!$E94)</f>
        <v/>
      </c>
      <c r="K26" s="276" t="str">
        <f>IF(別紙１_実施計画書!$E118="","",別紙１_実施計画書!$E118)</f>
        <v/>
      </c>
      <c r="L26" s="276" t="str">
        <f>IF(別紙１_実施計画書!$E142="","",別紙１_実施計画書!$E142)</f>
        <v/>
      </c>
      <c r="M26" s="276" t="str">
        <f>IF(別紙１_実施計画書!$E166="","",別紙１_実施計画書!$E166)</f>
        <v/>
      </c>
      <c r="N26" s="276" t="str">
        <f>IF(別紙１_実施計画書!$E190="","",別紙１_実施計画書!$E190)</f>
        <v/>
      </c>
      <c r="O26" s="276" t="str">
        <f>IF(別紙１_実施計画書!$E214="","",別紙１_実施計画書!$E214)</f>
        <v/>
      </c>
      <c r="P26" s="276" t="str">
        <f>IF(別紙１_実施計画書!$E238="","",別紙１_実施計画書!$E238)</f>
        <v/>
      </c>
      <c r="Q26" s="276" t="str">
        <f>IF(別紙１_実施計画書!$E262="","",別紙１_実施計画書!$E262)</f>
        <v/>
      </c>
      <c r="R26" s="276" t="str">
        <f>IF(別紙１_実施計画書!$E286="","",別紙１_実施計画書!$E286)</f>
        <v/>
      </c>
      <c r="S26" s="276" t="str">
        <f>IF(別紙１_実施計画書!$E310="","",別紙１_実施計画書!$E310)</f>
        <v/>
      </c>
      <c r="T26" s="276" t="str">
        <f>IF(別紙１_実施計画書!$E334="","",別紙１_実施計画書!$E334)</f>
        <v/>
      </c>
      <c r="U26" s="276" t="str">
        <f>IF(別紙１_実施計画書!$E358="","",別紙１_実施計画書!$E358)</f>
        <v/>
      </c>
      <c r="V26" s="276" t="str">
        <f>IF(別紙１_実施計画書!$E382="","",別紙１_実施計画書!$E382)</f>
        <v/>
      </c>
      <c r="W26" s="142" t="s">
        <v>10</v>
      </c>
    </row>
    <row r="27" spans="1:23" ht="252.75" customHeight="1">
      <c r="A27" s="142">
        <f t="shared" si="0"/>
        <v>20</v>
      </c>
      <c r="B27" s="817" t="s">
        <v>24</v>
      </c>
      <c r="C27" s="818"/>
      <c r="D27" s="818"/>
      <c r="E27" s="818"/>
      <c r="F27" s="819"/>
      <c r="G27" s="157"/>
      <c r="H27" s="182"/>
      <c r="I27" s="182"/>
      <c r="J27" s="182"/>
      <c r="K27" s="182"/>
      <c r="L27" s="182"/>
      <c r="M27" s="182"/>
      <c r="N27" s="182"/>
      <c r="O27" s="182"/>
      <c r="P27" s="182"/>
      <c r="Q27" s="182"/>
      <c r="R27" s="182"/>
      <c r="S27" s="182"/>
      <c r="T27" s="182"/>
      <c r="U27" s="182"/>
      <c r="V27" s="182"/>
      <c r="W27" s="142" t="s">
        <v>10</v>
      </c>
    </row>
    <row r="28" spans="1:23" ht="15" customHeight="1">
      <c r="A28" s="142">
        <f t="shared" si="0"/>
        <v>21</v>
      </c>
      <c r="B28" s="804" t="s">
        <v>323</v>
      </c>
      <c r="C28" s="805"/>
      <c r="D28" s="806"/>
      <c r="E28" s="795" t="s">
        <v>313</v>
      </c>
      <c r="F28" s="191" t="s">
        <v>161</v>
      </c>
      <c r="G28" s="158"/>
      <c r="H28" s="273" t="str">
        <f>IF(別紙１_実施計画書!$K47="","",別紙１_実施計画書!$K47)</f>
        <v/>
      </c>
      <c r="I28" s="273" t="str">
        <f>IF(別紙１_実施計画書!$K71="","",別紙１_実施計画書!$K71)</f>
        <v/>
      </c>
      <c r="J28" s="273" t="str">
        <f>IF(別紙１_実施計画書!$K95="","",別紙１_実施計画書!$K95)</f>
        <v/>
      </c>
      <c r="K28" s="273" t="str">
        <f>IF(別紙１_実施計画書!$K119="","",別紙１_実施計画書!$K119)</f>
        <v/>
      </c>
      <c r="L28" s="273" t="str">
        <f>IF(別紙１_実施計画書!$K143="","",別紙１_実施計画書!$K143)</f>
        <v/>
      </c>
      <c r="M28" s="273" t="str">
        <f>IF(別紙１_実施計画書!$K167="","",別紙１_実施計画書!$K167)</f>
        <v/>
      </c>
      <c r="N28" s="273" t="str">
        <f>IF(別紙１_実施計画書!$K191="","",別紙１_実施計画書!$K191)</f>
        <v/>
      </c>
      <c r="O28" s="273" t="str">
        <f>IF(別紙１_実施計画書!$K215="","",別紙１_実施計画書!$K215)</f>
        <v/>
      </c>
      <c r="P28" s="273" t="str">
        <f>IF(別紙１_実施計画書!$K239="","",別紙１_実施計画書!$K239)</f>
        <v/>
      </c>
      <c r="Q28" s="273" t="str">
        <f>IF(別紙１_実施計画書!$K263="","",別紙１_実施計画書!$K263)</f>
        <v/>
      </c>
      <c r="R28" s="273" t="str">
        <f>IF(別紙１_実施計画書!$K287="","",別紙１_実施計画書!$K287)</f>
        <v/>
      </c>
      <c r="S28" s="273" t="str">
        <f>IF(別紙１_実施計画書!$K311="","",別紙１_実施計画書!$K311)</f>
        <v/>
      </c>
      <c r="T28" s="273" t="str">
        <f>IF(別紙１_実施計画書!$K335="","",別紙１_実施計画書!$K335)</f>
        <v/>
      </c>
      <c r="U28" s="273" t="str">
        <f>IF(別紙１_実施計画書!$K359="","",別紙１_実施計画書!$K359)</f>
        <v/>
      </c>
      <c r="V28" s="273" t="str">
        <f>IF(別紙１_実施計画書!$K383="","",別紙１_実施計画書!$K383)</f>
        <v/>
      </c>
      <c r="W28" s="142" t="s">
        <v>10</v>
      </c>
    </row>
    <row r="29" spans="1:23" ht="15" customHeight="1">
      <c r="A29" s="142">
        <f t="shared" si="0"/>
        <v>22</v>
      </c>
      <c r="B29" s="807"/>
      <c r="C29" s="808"/>
      <c r="D29" s="809"/>
      <c r="E29" s="798"/>
      <c r="F29" s="147" t="s">
        <v>295</v>
      </c>
      <c r="G29" s="158"/>
      <c r="H29" s="274" t="str">
        <f>IF(別紙１_実施計画書!$K48="","",別紙１_実施計画書!$K48)</f>
        <v/>
      </c>
      <c r="I29" s="274" t="str">
        <f>IF(別紙１_実施計画書!$K72="","",別紙１_実施計画書!$K72)</f>
        <v/>
      </c>
      <c r="J29" s="274" t="str">
        <f>IF(別紙１_実施計画書!$K96="","",別紙１_実施計画書!$K96)</f>
        <v/>
      </c>
      <c r="K29" s="274" t="str">
        <f>IF(別紙１_実施計画書!$K120="","",別紙１_実施計画書!$K120)</f>
        <v/>
      </c>
      <c r="L29" s="274" t="str">
        <f>IF(別紙１_実施計画書!$K144="","",別紙１_実施計画書!$K144)</f>
        <v/>
      </c>
      <c r="M29" s="274" t="str">
        <f>IF(別紙１_実施計画書!$K168="","",別紙１_実施計画書!$K168)</f>
        <v/>
      </c>
      <c r="N29" s="274" t="str">
        <f>IF(別紙１_実施計画書!$K192="","",別紙１_実施計画書!$K192)</f>
        <v/>
      </c>
      <c r="O29" s="274" t="str">
        <f>IF(別紙１_実施計画書!$K216="","",別紙１_実施計画書!$K216)</f>
        <v/>
      </c>
      <c r="P29" s="274" t="str">
        <f>IF(別紙１_実施計画書!$K240="","",別紙１_実施計画書!$K240)</f>
        <v/>
      </c>
      <c r="Q29" s="274" t="str">
        <f>IF(別紙１_実施計画書!$K264="","",別紙１_実施計画書!$K264)</f>
        <v/>
      </c>
      <c r="R29" s="274" t="str">
        <f>IF(別紙１_実施計画書!$K288="","",別紙１_実施計画書!$K288)</f>
        <v/>
      </c>
      <c r="S29" s="274" t="str">
        <f>IF(別紙１_実施計画書!$K312="","",別紙１_実施計画書!$K312)</f>
        <v/>
      </c>
      <c r="T29" s="274" t="str">
        <f>IF(別紙１_実施計画書!$K336="","",別紙１_実施計画書!$K336)</f>
        <v/>
      </c>
      <c r="U29" s="274" t="str">
        <f>IF(別紙１_実施計画書!$K360="","",別紙１_実施計画書!$K360)</f>
        <v/>
      </c>
      <c r="V29" s="274" t="str">
        <f>IF(別紙１_実施計画書!$K384="","",別紙１_実施計画書!$K384)</f>
        <v/>
      </c>
      <c r="W29" s="142" t="s">
        <v>10</v>
      </c>
    </row>
    <row r="30" spans="1:23" ht="57" customHeight="1">
      <c r="A30" s="142">
        <f t="shared" si="0"/>
        <v>23</v>
      </c>
      <c r="B30" s="807"/>
      <c r="C30" s="808"/>
      <c r="D30" s="809"/>
      <c r="E30" s="798"/>
      <c r="F30" s="147" t="s">
        <v>358</v>
      </c>
      <c r="G30" s="158"/>
      <c r="H30" s="275" t="str">
        <f>IF(別紙１_実施計画書!$I49="","",別紙１_実施計画書!$I49)</f>
        <v/>
      </c>
      <c r="I30" s="275" t="str">
        <f>IF(別紙１_実施計画書!$I73="","",別紙１_実施計画書!$I73)</f>
        <v/>
      </c>
      <c r="J30" s="275" t="str">
        <f>IF(別紙１_実施計画書!$I97="","",別紙１_実施計画書!$I97)</f>
        <v/>
      </c>
      <c r="K30" s="275" t="str">
        <f>IF(別紙１_実施計画書!$I121="","",別紙１_実施計画書!$I121)</f>
        <v/>
      </c>
      <c r="L30" s="275" t="str">
        <f>IF(別紙１_実施計画書!$I145="","",別紙１_実施計画書!$I145)</f>
        <v/>
      </c>
      <c r="M30" s="275" t="str">
        <f>IF(別紙１_実施計画書!$I169="","",別紙１_実施計画書!$I169)</f>
        <v/>
      </c>
      <c r="N30" s="275" t="str">
        <f>IF(別紙１_実施計画書!$I193="","",別紙１_実施計画書!$I193)</f>
        <v/>
      </c>
      <c r="O30" s="275" t="str">
        <f>IF(別紙１_実施計画書!$I217="","",別紙１_実施計画書!$I217)</f>
        <v/>
      </c>
      <c r="P30" s="275" t="str">
        <f>IF(別紙１_実施計画書!$I241="","",別紙１_実施計画書!$I241)</f>
        <v/>
      </c>
      <c r="Q30" s="275" t="str">
        <f>IF(別紙１_実施計画書!$I265="","",別紙１_実施計画書!$I265)</f>
        <v/>
      </c>
      <c r="R30" s="275" t="str">
        <f>IF(別紙１_実施計画書!$I289="","",別紙１_実施計画書!$I289)</f>
        <v/>
      </c>
      <c r="S30" s="275" t="str">
        <f>IF(別紙１_実施計画書!$I313="","",別紙１_実施計画書!$I313)</f>
        <v/>
      </c>
      <c r="T30" s="275" t="str">
        <f>IF(別紙１_実施計画書!$I337="","",別紙１_実施計画書!$I337)</f>
        <v/>
      </c>
      <c r="U30" s="275" t="str">
        <f>IF(別紙１_実施計画書!$I361="","",別紙１_実施計画書!$I361)</f>
        <v/>
      </c>
      <c r="V30" s="275" t="str">
        <f>IF(別紙１_実施計画書!$I385="","",別紙１_実施計画書!$I385)</f>
        <v/>
      </c>
      <c r="W30" s="142" t="s">
        <v>10</v>
      </c>
    </row>
    <row r="31" spans="1:23" ht="57" customHeight="1">
      <c r="A31" s="142">
        <f t="shared" si="0"/>
        <v>24</v>
      </c>
      <c r="B31" s="807"/>
      <c r="C31" s="808"/>
      <c r="D31" s="809"/>
      <c r="E31" s="801"/>
      <c r="F31" s="147" t="s">
        <v>359</v>
      </c>
      <c r="G31" s="158"/>
      <c r="H31" s="275" t="str">
        <f>IF(別紙１_実施計画書!$I50="","",別紙１_実施計画書!$I50)</f>
        <v/>
      </c>
      <c r="I31" s="275" t="str">
        <f>IF(別紙１_実施計画書!$I74="","",別紙１_実施計画書!$I74)</f>
        <v/>
      </c>
      <c r="J31" s="275" t="str">
        <f>IF(別紙１_実施計画書!$I98="","",別紙１_実施計画書!$I98)</f>
        <v/>
      </c>
      <c r="K31" s="275" t="str">
        <f>IF(別紙１_実施計画書!$I122="","",別紙１_実施計画書!$I122)</f>
        <v/>
      </c>
      <c r="L31" s="275" t="str">
        <f>IF(別紙１_実施計画書!$I146="","",別紙１_実施計画書!$I146)</f>
        <v/>
      </c>
      <c r="M31" s="275" t="str">
        <f>IF(別紙１_実施計画書!$I170="","",別紙１_実施計画書!$I170)</f>
        <v/>
      </c>
      <c r="N31" s="275" t="str">
        <f>IF(別紙１_実施計画書!$I194="","",別紙１_実施計画書!$I194)</f>
        <v/>
      </c>
      <c r="O31" s="275" t="str">
        <f>IF(別紙１_実施計画書!$I218="","",別紙１_実施計画書!$I218)</f>
        <v/>
      </c>
      <c r="P31" s="275" t="str">
        <f>IF(別紙１_実施計画書!$I242="","",別紙１_実施計画書!$I242)</f>
        <v/>
      </c>
      <c r="Q31" s="275" t="str">
        <f>IF(別紙１_実施計画書!$I266="","",別紙１_実施計画書!$I266)</f>
        <v/>
      </c>
      <c r="R31" s="275" t="str">
        <f>IF(別紙１_実施計画書!$I290="","",別紙１_実施計画書!$I290)</f>
        <v/>
      </c>
      <c r="S31" s="275" t="str">
        <f>IF(別紙１_実施計画書!$I314="","",別紙１_実施計画書!$I314)</f>
        <v/>
      </c>
      <c r="T31" s="275" t="str">
        <f>IF(別紙１_実施計画書!$I338="","",別紙１_実施計画書!$I338)</f>
        <v/>
      </c>
      <c r="U31" s="275" t="str">
        <f>IF(別紙１_実施計画書!$I362="","",別紙１_実施計画書!$I362)</f>
        <v/>
      </c>
      <c r="V31" s="275" t="str">
        <f>IF(別紙１_実施計画書!$I386="","",別紙１_実施計画書!$I386)</f>
        <v/>
      </c>
      <c r="W31" s="142" t="s">
        <v>10</v>
      </c>
    </row>
    <row r="32" spans="1:23" ht="15" customHeight="1">
      <c r="A32" s="142">
        <f t="shared" si="0"/>
        <v>25</v>
      </c>
      <c r="B32" s="807"/>
      <c r="C32" s="808"/>
      <c r="D32" s="809"/>
      <c r="E32" s="795" t="s">
        <v>331</v>
      </c>
      <c r="F32" s="191" t="s">
        <v>161</v>
      </c>
      <c r="G32" s="158"/>
      <c r="H32" s="202"/>
      <c r="I32" s="202"/>
      <c r="J32" s="202"/>
      <c r="K32" s="202"/>
      <c r="L32" s="202"/>
      <c r="M32" s="202"/>
      <c r="N32" s="202"/>
      <c r="O32" s="202"/>
      <c r="P32" s="202"/>
      <c r="Q32" s="202"/>
      <c r="R32" s="202"/>
      <c r="S32" s="202"/>
      <c r="T32" s="202"/>
      <c r="U32" s="202"/>
      <c r="V32" s="202"/>
      <c r="W32" s="142" t="s">
        <v>10</v>
      </c>
    </row>
    <row r="33" spans="1:23" ht="15" customHeight="1">
      <c r="A33" s="142">
        <f t="shared" si="0"/>
        <v>26</v>
      </c>
      <c r="B33" s="807"/>
      <c r="C33" s="808"/>
      <c r="D33" s="809"/>
      <c r="E33" s="798"/>
      <c r="F33" s="147" t="s">
        <v>295</v>
      </c>
      <c r="G33" s="158"/>
      <c r="H33" s="203"/>
      <c r="I33" s="203"/>
      <c r="J33" s="203"/>
      <c r="K33" s="203"/>
      <c r="L33" s="203"/>
      <c r="M33" s="203"/>
      <c r="N33" s="203"/>
      <c r="O33" s="203"/>
      <c r="P33" s="203"/>
      <c r="Q33" s="203"/>
      <c r="R33" s="203"/>
      <c r="S33" s="203"/>
      <c r="T33" s="203"/>
      <c r="U33" s="203"/>
      <c r="V33" s="203"/>
      <c r="W33" s="142" t="s">
        <v>10</v>
      </c>
    </row>
    <row r="34" spans="1:23" ht="57" customHeight="1">
      <c r="A34" s="142">
        <f t="shared" si="0"/>
        <v>27</v>
      </c>
      <c r="B34" s="807"/>
      <c r="C34" s="808"/>
      <c r="D34" s="809"/>
      <c r="E34" s="798"/>
      <c r="F34" s="147" t="s">
        <v>358</v>
      </c>
      <c r="G34" s="158"/>
      <c r="H34" s="220"/>
      <c r="I34" s="220"/>
      <c r="J34" s="220"/>
      <c r="K34" s="220"/>
      <c r="L34" s="220"/>
      <c r="M34" s="220"/>
      <c r="N34" s="220"/>
      <c r="O34" s="220"/>
      <c r="P34" s="220"/>
      <c r="Q34" s="220"/>
      <c r="R34" s="220"/>
      <c r="S34" s="220"/>
      <c r="T34" s="220"/>
      <c r="U34" s="220"/>
      <c r="V34" s="220"/>
      <c r="W34" s="142" t="s">
        <v>10</v>
      </c>
    </row>
    <row r="35" spans="1:23" ht="57" customHeight="1">
      <c r="A35" s="142">
        <f t="shared" si="0"/>
        <v>28</v>
      </c>
      <c r="B35" s="814"/>
      <c r="C35" s="815"/>
      <c r="D35" s="816"/>
      <c r="E35" s="801"/>
      <c r="F35" s="147" t="s">
        <v>359</v>
      </c>
      <c r="G35" s="158"/>
      <c r="H35" s="220"/>
      <c r="I35" s="220"/>
      <c r="J35" s="220"/>
      <c r="K35" s="220"/>
      <c r="L35" s="220"/>
      <c r="M35" s="220"/>
      <c r="N35" s="220"/>
      <c r="O35" s="220"/>
      <c r="P35" s="220"/>
      <c r="Q35" s="220"/>
      <c r="R35" s="220"/>
      <c r="S35" s="220"/>
      <c r="T35" s="220"/>
      <c r="U35" s="220"/>
      <c r="V35" s="220"/>
      <c r="W35" s="142" t="s">
        <v>10</v>
      </c>
    </row>
    <row r="36" spans="1:23" ht="16.05" customHeight="1">
      <c r="A36" s="142">
        <f t="shared" ref="A36:A41" si="1">ROW()-ROW($A$7)</f>
        <v>29</v>
      </c>
      <c r="B36" s="813" t="s">
        <v>416</v>
      </c>
      <c r="C36" s="813"/>
      <c r="D36" s="813"/>
      <c r="E36" s="791" t="s">
        <v>313</v>
      </c>
      <c r="F36" s="228" t="s">
        <v>361</v>
      </c>
      <c r="G36" s="179">
        <f t="shared" ref="G36" si="2">SUM(G$37:G$41)</f>
        <v>0</v>
      </c>
      <c r="H36" s="278" t="str">
        <f>IF(別紙１_実施計画書!$I51="","",別紙１_実施計画書!$I51)</f>
        <v/>
      </c>
      <c r="I36" s="278" t="str">
        <f>IF(別紙１_実施計画書!$I75="","",別紙１_実施計画書!$I75)</f>
        <v/>
      </c>
      <c r="J36" s="278" t="str">
        <f>IF(別紙１_実施計画書!$I99="","",別紙１_実施計画書!$I99)</f>
        <v/>
      </c>
      <c r="K36" s="278" t="str">
        <f>IF(別紙１_実施計画書!$I123="","",別紙１_実施計画書!$I123)</f>
        <v/>
      </c>
      <c r="L36" s="278" t="str">
        <f>IF(別紙１_実施計画書!$I147="","",別紙１_実施計画書!$I147)</f>
        <v/>
      </c>
      <c r="M36" s="278" t="str">
        <f>IF(別紙１_実施計画書!$I171="","",別紙１_実施計画書!$I171)</f>
        <v/>
      </c>
      <c r="N36" s="278" t="str">
        <f>IF(別紙１_実施計画書!$I195="","",別紙１_実施計画書!$I195)</f>
        <v/>
      </c>
      <c r="O36" s="278" t="str">
        <f>IF(別紙１_実施計画書!$I219="","",別紙１_実施計画書!$I219)</f>
        <v/>
      </c>
      <c r="P36" s="278" t="str">
        <f>IF(別紙１_実施計画書!$I243="","",別紙１_実施計画書!$I243)</f>
        <v/>
      </c>
      <c r="Q36" s="278" t="str">
        <f>IF(別紙１_実施計画書!$I267="","",別紙１_実施計画書!$I267)</f>
        <v/>
      </c>
      <c r="R36" s="278" t="str">
        <f>IF(別紙１_実施計画書!$I291="","",別紙１_実施計画書!$I291)</f>
        <v/>
      </c>
      <c r="S36" s="278" t="str">
        <f>IF(別紙１_実施計画書!$I315="","",別紙１_実施計画書!$I315)</f>
        <v/>
      </c>
      <c r="T36" s="278" t="str">
        <f>IF(別紙１_実施計画書!$I339="","",別紙１_実施計画書!$I339)</f>
        <v/>
      </c>
      <c r="U36" s="278" t="str">
        <f>IF(別紙１_実施計画書!$I363="","",別紙１_実施計画書!$I363)</f>
        <v/>
      </c>
      <c r="V36" s="278" t="str">
        <f>IF(別紙１_実施計画書!$I387="","",別紙１_実施計画書!$I387)</f>
        <v/>
      </c>
      <c r="W36" s="142" t="s">
        <v>10</v>
      </c>
    </row>
    <row r="37" spans="1:23" ht="61.95" customHeight="1">
      <c r="A37" s="142">
        <f t="shared" si="1"/>
        <v>30</v>
      </c>
      <c r="B37" s="813"/>
      <c r="C37" s="813"/>
      <c r="D37" s="813"/>
      <c r="E37" s="791"/>
      <c r="F37" s="228" t="s">
        <v>358</v>
      </c>
      <c r="G37" s="180"/>
      <c r="H37" s="279" t="str">
        <f>IF(別紙１_実施計画書!$I52="","",別紙１_実施計画書!$I52)</f>
        <v/>
      </c>
      <c r="I37" s="279" t="str">
        <f>IF(別紙１_実施計画書!$I76="","",別紙１_実施計画書!$I76)</f>
        <v/>
      </c>
      <c r="J37" s="279" t="str">
        <f>IF(別紙１_実施計画書!$I100="","",別紙１_実施計画書!$I100)</f>
        <v/>
      </c>
      <c r="K37" s="279" t="str">
        <f>IF(別紙１_実施計画書!$I124="","",別紙１_実施計画書!$I124)</f>
        <v/>
      </c>
      <c r="L37" s="279" t="str">
        <f>IF(別紙１_実施計画書!$I148="","",別紙１_実施計画書!$I148)</f>
        <v/>
      </c>
      <c r="M37" s="279" t="str">
        <f>IF(別紙１_実施計画書!$I172="","",別紙１_実施計画書!$I172)</f>
        <v/>
      </c>
      <c r="N37" s="279" t="str">
        <f>IF(別紙１_実施計画書!$I196="","",別紙１_実施計画書!$I196)</f>
        <v/>
      </c>
      <c r="O37" s="279" t="str">
        <f>IF(別紙１_実施計画書!$I220="","",別紙１_実施計画書!$I220)</f>
        <v/>
      </c>
      <c r="P37" s="279" t="str">
        <f>IF(別紙１_実施計画書!$I244="","",別紙１_実施計画書!$I244)</f>
        <v/>
      </c>
      <c r="Q37" s="279" t="str">
        <f>IF(別紙１_実施計画書!$I268="","",別紙１_実施計画書!$I268)</f>
        <v/>
      </c>
      <c r="R37" s="279" t="str">
        <f>IF(別紙１_実施計画書!$I292="","",別紙１_実施計画書!$I292)</f>
        <v/>
      </c>
      <c r="S37" s="279" t="str">
        <f>IF(別紙１_実施計画書!$I316="","",別紙１_実施計画書!$I316)</f>
        <v/>
      </c>
      <c r="T37" s="279" t="str">
        <f>IF(別紙１_実施計画書!$I340="","",別紙１_実施計画書!$I340)</f>
        <v/>
      </c>
      <c r="U37" s="279" t="str">
        <f>IF(別紙１_実施計画書!$I364="","",別紙１_実施計画書!$I364)</f>
        <v/>
      </c>
      <c r="V37" s="279" t="str">
        <f>IF(別紙１_実施計画書!$I388="","",別紙１_実施計画書!$I388)</f>
        <v/>
      </c>
      <c r="W37" s="142" t="s">
        <v>10</v>
      </c>
    </row>
    <row r="38" spans="1:23" ht="61.95" customHeight="1">
      <c r="A38" s="142">
        <f t="shared" si="1"/>
        <v>31</v>
      </c>
      <c r="B38" s="813"/>
      <c r="C38" s="813"/>
      <c r="D38" s="813"/>
      <c r="E38" s="791"/>
      <c r="F38" s="227" t="s">
        <v>359</v>
      </c>
      <c r="G38" s="180"/>
      <c r="H38" s="279" t="str">
        <f>IF(別紙１_実施計画書!$I53="","",別紙１_実施計画書!$I53)</f>
        <v/>
      </c>
      <c r="I38" s="279" t="str">
        <f>IF(別紙１_実施計画書!$I77="","",別紙１_実施計画書!$I77)</f>
        <v/>
      </c>
      <c r="J38" s="279" t="str">
        <f>IF(別紙１_実施計画書!$I101="","",別紙１_実施計画書!$I101)</f>
        <v/>
      </c>
      <c r="K38" s="279" t="str">
        <f>IF(別紙１_実施計画書!$I125="","",別紙１_実施計画書!$I125)</f>
        <v/>
      </c>
      <c r="L38" s="279" t="str">
        <f>IF(別紙１_実施計画書!$I149="","",別紙１_実施計画書!$I149)</f>
        <v/>
      </c>
      <c r="M38" s="279" t="str">
        <f>IF(別紙１_実施計画書!$I173="","",別紙１_実施計画書!$I173)</f>
        <v/>
      </c>
      <c r="N38" s="279" t="str">
        <f>IF(別紙１_実施計画書!$I197="","",別紙１_実施計画書!$I197)</f>
        <v/>
      </c>
      <c r="O38" s="279" t="str">
        <f>IF(別紙１_実施計画書!$I221="","",別紙１_実施計画書!$I221)</f>
        <v/>
      </c>
      <c r="P38" s="279" t="str">
        <f>IF(別紙１_実施計画書!$I245="","",別紙１_実施計画書!$I245)</f>
        <v/>
      </c>
      <c r="Q38" s="279" t="str">
        <f>IF(別紙１_実施計画書!$I269="","",別紙１_実施計画書!$I269)</f>
        <v/>
      </c>
      <c r="R38" s="279" t="str">
        <f>IF(別紙１_実施計画書!$I293="","",別紙１_実施計画書!$I293)</f>
        <v/>
      </c>
      <c r="S38" s="279" t="str">
        <f>IF(別紙１_実施計画書!$I317="","",別紙１_実施計画書!$I317)</f>
        <v/>
      </c>
      <c r="T38" s="279" t="str">
        <f>IF(別紙１_実施計画書!$I341="","",別紙１_実施計画書!$I341)</f>
        <v/>
      </c>
      <c r="U38" s="279" t="str">
        <f>IF(別紙１_実施計画書!$I365="","",別紙１_実施計画書!$I365)</f>
        <v/>
      </c>
      <c r="V38" s="279" t="str">
        <f>IF(別紙１_実施計画書!$I389="","",別紙１_実施計画書!$I389)</f>
        <v/>
      </c>
      <c r="W38" s="142" t="s">
        <v>10</v>
      </c>
    </row>
    <row r="39" spans="1:23" ht="16.05" customHeight="1">
      <c r="A39" s="142">
        <f t="shared" si="1"/>
        <v>32</v>
      </c>
      <c r="B39" s="813"/>
      <c r="C39" s="813"/>
      <c r="D39" s="813"/>
      <c r="E39" s="788" t="s">
        <v>360</v>
      </c>
      <c r="F39" s="228" t="s">
        <v>361</v>
      </c>
      <c r="G39" s="180"/>
      <c r="H39" s="163"/>
      <c r="I39" s="163"/>
      <c r="J39" s="163"/>
      <c r="K39" s="163"/>
      <c r="L39" s="163"/>
      <c r="M39" s="163"/>
      <c r="N39" s="163"/>
      <c r="O39" s="163"/>
      <c r="P39" s="163"/>
      <c r="Q39" s="163"/>
      <c r="R39" s="163"/>
      <c r="S39" s="163"/>
      <c r="T39" s="163"/>
      <c r="U39" s="163"/>
      <c r="V39" s="163"/>
      <c r="W39" s="142" t="s">
        <v>10</v>
      </c>
    </row>
    <row r="40" spans="1:23" ht="61.95" customHeight="1">
      <c r="A40" s="142">
        <f t="shared" si="1"/>
        <v>33</v>
      </c>
      <c r="B40" s="813"/>
      <c r="C40" s="813"/>
      <c r="D40" s="813"/>
      <c r="E40" s="789"/>
      <c r="F40" s="228" t="s">
        <v>358</v>
      </c>
      <c r="G40" s="180"/>
      <c r="H40" s="233"/>
      <c r="I40" s="233"/>
      <c r="J40" s="233"/>
      <c r="K40" s="233"/>
      <c r="L40" s="233"/>
      <c r="M40" s="233"/>
      <c r="N40" s="233"/>
      <c r="O40" s="233"/>
      <c r="P40" s="233"/>
      <c r="Q40" s="233"/>
      <c r="R40" s="233"/>
      <c r="S40" s="233"/>
      <c r="T40" s="233"/>
      <c r="U40" s="233"/>
      <c r="V40" s="233"/>
      <c r="W40" s="142" t="s">
        <v>10</v>
      </c>
    </row>
    <row r="41" spans="1:23" ht="61.95" customHeight="1">
      <c r="A41" s="142">
        <f t="shared" si="1"/>
        <v>34</v>
      </c>
      <c r="B41" s="813"/>
      <c r="C41" s="813"/>
      <c r="D41" s="813"/>
      <c r="E41" s="790"/>
      <c r="F41" s="227" t="s">
        <v>359</v>
      </c>
      <c r="G41" s="180"/>
      <c r="H41" s="233"/>
      <c r="I41" s="233"/>
      <c r="J41" s="233"/>
      <c r="K41" s="233"/>
      <c r="L41" s="233"/>
      <c r="M41" s="233"/>
      <c r="N41" s="233"/>
      <c r="O41" s="233"/>
      <c r="P41" s="233"/>
      <c r="Q41" s="233"/>
      <c r="R41" s="233"/>
      <c r="S41" s="233"/>
      <c r="T41" s="233"/>
      <c r="U41" s="233"/>
      <c r="V41" s="233"/>
      <c r="W41" s="142" t="s">
        <v>10</v>
      </c>
    </row>
    <row r="42" spans="1:23">
      <c r="A42" s="142" t="s">
        <v>10</v>
      </c>
      <c r="B42" s="142" t="s">
        <v>10</v>
      </c>
      <c r="C42" s="142" t="s">
        <v>10</v>
      </c>
      <c r="D42" s="142" t="s">
        <v>10</v>
      </c>
      <c r="E42" s="142" t="s">
        <v>10</v>
      </c>
      <c r="F42" s="142" t="s">
        <v>10</v>
      </c>
      <c r="G42" s="142" t="s">
        <v>10</v>
      </c>
      <c r="H42" s="142" t="s">
        <v>10</v>
      </c>
      <c r="I42" s="142" t="s">
        <v>10</v>
      </c>
      <c r="J42" s="142" t="s">
        <v>10</v>
      </c>
      <c r="K42" s="142" t="s">
        <v>10</v>
      </c>
      <c r="L42" s="142" t="s">
        <v>10</v>
      </c>
      <c r="M42" s="142" t="s">
        <v>10</v>
      </c>
      <c r="N42" s="142" t="s">
        <v>10</v>
      </c>
      <c r="O42" s="142" t="s">
        <v>10</v>
      </c>
      <c r="P42" s="142" t="s">
        <v>10</v>
      </c>
      <c r="Q42" s="142" t="s">
        <v>10</v>
      </c>
      <c r="R42" s="142" t="s">
        <v>10</v>
      </c>
      <c r="S42" s="142" t="s">
        <v>10</v>
      </c>
      <c r="T42" s="142" t="s">
        <v>10</v>
      </c>
      <c r="U42" s="142" t="s">
        <v>10</v>
      </c>
      <c r="V42" s="142" t="s">
        <v>10</v>
      </c>
      <c r="W42" s="142" t="s">
        <v>10</v>
      </c>
    </row>
    <row r="43" spans="1:23">
      <c r="U43" s="142"/>
      <c r="V43" s="142"/>
    </row>
    <row r="44" spans="1:23">
      <c r="U44" s="142"/>
      <c r="V44" s="142"/>
    </row>
    <row r="45" spans="1:23">
      <c r="U45" s="142"/>
      <c r="V45" s="142"/>
    </row>
    <row r="46" spans="1:23">
      <c r="U46" s="142"/>
      <c r="V46" s="142"/>
    </row>
    <row r="47" spans="1:23">
      <c r="U47" s="142"/>
      <c r="V47" s="142"/>
    </row>
    <row r="48" spans="1:23">
      <c r="U48" s="142"/>
      <c r="V48" s="142"/>
    </row>
    <row r="49" s="142" customFormat="1"/>
    <row r="50" s="142" customFormat="1"/>
    <row r="51" s="142" customFormat="1"/>
    <row r="52" s="142" customFormat="1"/>
    <row r="53" s="142" customFormat="1"/>
    <row r="54" s="142" customFormat="1"/>
    <row r="55" s="142" customFormat="1"/>
    <row r="56" s="142" customFormat="1"/>
    <row r="57" s="142" customFormat="1"/>
    <row r="58" s="142" customFormat="1"/>
    <row r="59" s="142" customFormat="1"/>
    <row r="60" s="142" customFormat="1"/>
    <row r="61" s="142" customFormat="1"/>
    <row r="62" s="142" customFormat="1"/>
    <row r="63" s="142" customFormat="1"/>
    <row r="64" s="142" customFormat="1"/>
    <row r="65" s="142" customFormat="1"/>
    <row r="66" s="142" customFormat="1"/>
    <row r="67" s="142" customFormat="1"/>
    <row r="68" s="142" customFormat="1"/>
    <row r="69" s="142" customFormat="1"/>
    <row r="70" s="142" customFormat="1"/>
    <row r="71" s="142" customFormat="1"/>
    <row r="72" s="142" customFormat="1"/>
    <row r="73" s="142" customFormat="1"/>
    <row r="74" s="142" customFormat="1"/>
    <row r="75" s="142" customFormat="1"/>
    <row r="76" s="142" customFormat="1"/>
    <row r="77" s="142" customFormat="1"/>
    <row r="78" s="142" customFormat="1"/>
    <row r="79" s="142" customFormat="1"/>
    <row r="80" s="142" customFormat="1"/>
    <row r="81" s="142" customFormat="1"/>
    <row r="82" s="142" customFormat="1"/>
    <row r="83" s="142" customFormat="1"/>
    <row r="84" s="142" customFormat="1"/>
    <row r="85" s="142" customFormat="1"/>
    <row r="86" s="142" customFormat="1"/>
    <row r="87" s="142" customFormat="1"/>
    <row r="88" s="142" customFormat="1"/>
    <row r="89" s="142" customFormat="1"/>
    <row r="90" s="142" customFormat="1"/>
    <row r="91" s="142" customFormat="1"/>
    <row r="92" s="142" customFormat="1"/>
    <row r="93" s="142" customFormat="1"/>
    <row r="94" s="142" customFormat="1"/>
    <row r="95" s="142" customFormat="1"/>
    <row r="96" s="142" customFormat="1"/>
    <row r="97" s="142" customFormat="1"/>
    <row r="98" s="142" customFormat="1"/>
    <row r="99" s="142" customFormat="1"/>
    <row r="100" s="142" customFormat="1"/>
    <row r="101" s="142" customFormat="1"/>
    <row r="102" s="142" customFormat="1"/>
    <row r="103" s="142" customFormat="1"/>
    <row r="104" s="142" customFormat="1"/>
    <row r="105" s="142" customFormat="1"/>
    <row r="106" s="142" customFormat="1"/>
    <row r="107" s="142" customFormat="1"/>
    <row r="108" s="142" customFormat="1"/>
    <row r="109" s="142" customFormat="1"/>
    <row r="110" s="142" customFormat="1"/>
    <row r="111" s="142" customFormat="1"/>
    <row r="112" s="142" customFormat="1"/>
    <row r="113" s="142" customFormat="1"/>
    <row r="114" s="142" customFormat="1"/>
    <row r="115" s="142" customFormat="1"/>
    <row r="116" s="142" customFormat="1"/>
    <row r="117" s="142" customFormat="1"/>
    <row r="118" s="142" customFormat="1"/>
    <row r="119" s="142" customFormat="1"/>
    <row r="120" s="142" customFormat="1"/>
    <row r="121" s="142" customFormat="1"/>
    <row r="122" s="142" customFormat="1"/>
    <row r="123" s="142" customFormat="1"/>
    <row r="124" s="142" customFormat="1"/>
    <row r="125" s="142" customFormat="1"/>
    <row r="126" s="142" customFormat="1"/>
    <row r="127" s="142" customFormat="1"/>
    <row r="128" s="142" customFormat="1"/>
    <row r="129" s="142" customFormat="1"/>
    <row r="130" s="142" customFormat="1"/>
    <row r="131" s="142" customFormat="1"/>
    <row r="132" s="142" customFormat="1"/>
    <row r="133" s="142" customFormat="1"/>
    <row r="134" s="142" customFormat="1"/>
    <row r="135" s="142" customFormat="1"/>
    <row r="136" s="142" customFormat="1"/>
    <row r="137" s="142" customFormat="1"/>
    <row r="138" s="142" customFormat="1"/>
    <row r="139" s="142" customFormat="1"/>
    <row r="140" s="142" customFormat="1"/>
    <row r="141" s="142" customFormat="1"/>
    <row r="142" s="142" customFormat="1"/>
    <row r="143" s="142" customFormat="1"/>
    <row r="144" s="142" customFormat="1"/>
    <row r="145" s="142" customFormat="1"/>
    <row r="146" s="142" customFormat="1"/>
    <row r="147" s="142" customFormat="1"/>
    <row r="148" s="142" customFormat="1"/>
    <row r="149" s="142" customFormat="1"/>
    <row r="150" s="142" customFormat="1"/>
    <row r="151" s="142" customFormat="1"/>
    <row r="152" s="142" customFormat="1"/>
    <row r="153" s="142" customFormat="1"/>
    <row r="154" s="142" customFormat="1"/>
    <row r="155" s="142" customFormat="1"/>
    <row r="156" s="142" customFormat="1"/>
    <row r="157" s="142" customFormat="1"/>
    <row r="158" s="142" customFormat="1"/>
    <row r="159" s="142" customFormat="1"/>
    <row r="160" s="142" customFormat="1"/>
    <row r="161" s="142" customFormat="1"/>
    <row r="162" s="142" customFormat="1"/>
    <row r="163" s="142" customFormat="1"/>
    <row r="164" s="142" customFormat="1"/>
    <row r="165" s="142" customFormat="1"/>
    <row r="166" s="142" customFormat="1"/>
    <row r="167" s="142" customFormat="1"/>
    <row r="168" s="142" customFormat="1"/>
    <row r="169" s="142" customFormat="1"/>
    <row r="170" s="142" customFormat="1"/>
    <row r="171" s="142" customFormat="1"/>
    <row r="172" s="142" customFormat="1"/>
  </sheetData>
  <sheetProtection algorithmName="SHA-512" hashValue="RbnWLCPC3sXHI/0wNxk2I4YB7PRUTXAbfsDUAYErvQVYRNtDjWkLA6+S62iL9qmA9uChYwp9sM5B8goZpWKlMw==" saltValue="PiHNe4OrhHkJNdebJLfx1Q==" spinCount="100000" sheet="1" formatCells="0" formatColumns="0" formatRows="0" insertColumns="0" deleteColumns="0" selectLockedCells="1"/>
  <customSheetViews>
    <customSheetView guid="{E6F23190-6F80-4C34-A8BE-745DBD5561EE}" scale="75" showPageBreaks="1" showGridLines="0" fitToPage="1" printArea="1" view="pageBreakPreview">
      <pane xSplit="6" ySplit="6" topLeftCell="G40" activePane="bottomRight" state="frozen"/>
      <selection pane="bottomRight" activeCell="H42" sqref="H42"/>
      <pageMargins left="0.70866141732283472" right="0.70866141732283472" top="0.74803149606299213" bottom="0.74803149606299213" header="0.31496062992125984" footer="0.31496062992125984"/>
      <pageSetup paperSize="8" scale="64" fitToWidth="0" orientation="portrait" r:id="rId1"/>
      <headerFooter>
        <oddHeader>&amp;C&amp;"ＭＳ Ｐゴシック,標準"地域における地球温暖化防止活動促進事業PDCAシート</oddHeader>
        <oddFooter>&amp;C&amp;P/&amp;N</oddFooter>
      </headerFooter>
    </customSheetView>
  </customSheetViews>
  <mergeCells count="21">
    <mergeCell ref="B6:F6"/>
    <mergeCell ref="E25:F25"/>
    <mergeCell ref="E26:F26"/>
    <mergeCell ref="E23:F23"/>
    <mergeCell ref="E24:F24"/>
    <mergeCell ref="E22:F22"/>
    <mergeCell ref="E21:F21"/>
    <mergeCell ref="B23:D26"/>
    <mergeCell ref="B21:D22"/>
    <mergeCell ref="B19:F19"/>
    <mergeCell ref="E39:E41"/>
    <mergeCell ref="E36:E38"/>
    <mergeCell ref="B7:F7"/>
    <mergeCell ref="B8:D15"/>
    <mergeCell ref="B16:F18"/>
    <mergeCell ref="B20:F20"/>
    <mergeCell ref="E28:E31"/>
    <mergeCell ref="E32:E35"/>
    <mergeCell ref="B36:D41"/>
    <mergeCell ref="B28:D35"/>
    <mergeCell ref="B27:F27"/>
  </mergeCells>
  <phoneticPr fontId="6"/>
  <conditionalFormatting sqref="H6:V6">
    <cfRule type="expression" dxfId="5" priority="21">
      <formula>H6=""</formula>
    </cfRule>
  </conditionalFormatting>
  <conditionalFormatting sqref="H24:V24 H27:V27 H32:V41">
    <cfRule type="expression" dxfId="4" priority="15">
      <formula>H24=""</formula>
    </cfRule>
  </conditionalFormatting>
  <conditionalFormatting sqref="H34:V34">
    <cfRule type="expression" dxfId="3" priority="2">
      <formula>#REF!=1</formula>
    </cfRule>
  </conditionalFormatting>
  <conditionalFormatting sqref="H35:V35">
    <cfRule type="expression" dxfId="2" priority="6">
      <formula>OR(#REF!=1,#REF!=1)</formula>
    </cfRule>
  </conditionalFormatting>
  <dataValidations count="19">
    <dataValidation type="date" allowBlank="1" showInputMessage="1" showErrorMessage="1" errorTitle="入力エラー" error="年度内の日付を「年/月/日」の形式で入力してください。" sqref="H6:V6" xr:uid="{00000000-0002-0000-1200-000000000000}">
      <formula1>46113</formula1>
      <formula2>46477</formula2>
    </dataValidation>
    <dataValidation allowBlank="1" showInputMessage="1" showErrorMessage="1" errorTitle="入力エラー" error="年度内の日付を「年/月/日」の形式で入力してください。" sqref="H16:V16 H18:V19" xr:uid="{00000000-0002-0000-1200-000001000000}"/>
    <dataValidation errorStyle="warning" allowBlank="1" showInputMessage="1" showErrorMessage="1" errorTitle="入力エラー" error="日付を数字で入力してください。_x000a__x000a_〇月上旬など、時期が未定の場合でも、○月1日とするなど、数字で入力するようにし、「備考」に「上旬」など未定の旨を記入ください。" sqref="G18" xr:uid="{00000000-0002-0000-1200-000004000000}"/>
    <dataValidation type="list" allowBlank="1" showInputMessage="1" showErrorMessage="1" errorTitle="入力エラー" error="該当する欄に「1」と記入してください" sqref="H8:V15" xr:uid="{00000000-0002-0000-1200-000002000000}">
      <formula1>"-,1"</formula1>
    </dataValidation>
    <dataValidation type="custom" allowBlank="1" showInputMessage="1" showErrorMessage="1" errorTitle="入力エラー" error="人数、社数のどちらかのみ入力してください" sqref="H32:H33" xr:uid="{4ED1DB73-84F0-43A0-BF46-614313710533}">
      <formula1>COUNTA($H$32:$H$33)&lt;=1</formula1>
    </dataValidation>
    <dataValidation type="custom" allowBlank="1" showInputMessage="1" showErrorMessage="1" errorTitle="入力エラー" error="人数、社数のどちらかのみ入力してください" sqref="I32:I33" xr:uid="{F9E5749A-3BBB-4EF5-93E3-80116D62EF26}">
      <formula1>COUNTA($I$32:$I$33)&lt;=1</formula1>
    </dataValidation>
    <dataValidation type="custom" allowBlank="1" showInputMessage="1" showErrorMessage="1" errorTitle="入力エラー" error="人数、社数のどちらかのみ入力してください" sqref="J32:J33" xr:uid="{7AC64894-36BA-41D5-917D-EA928747A0ED}">
      <formula1>COUNTA($J$32:$J$33)&lt;=1</formula1>
    </dataValidation>
    <dataValidation type="custom" allowBlank="1" showInputMessage="1" showErrorMessage="1" errorTitle="入力エラー" error="人数、社数のどちらかのみ入力してください" sqref="K32:K33" xr:uid="{E786EB44-1849-49C3-B441-FCEF957DD82B}">
      <formula1>COUNTA($K$32:$K$33)&lt;=1</formula1>
    </dataValidation>
    <dataValidation type="custom" allowBlank="1" showInputMessage="1" showErrorMessage="1" errorTitle="入力エラー" error="人数、社数のどちらかのみ入力してください" sqref="L32:L33" xr:uid="{EB86D4E4-78EE-43BD-9880-011082EC7791}">
      <formula1>COUNTA($L$32:$L$33)&lt;=1</formula1>
    </dataValidation>
    <dataValidation type="custom" allowBlank="1" showInputMessage="1" showErrorMessage="1" errorTitle="入力エラー" error="人数、社数のどちらかのみ入力してください" sqref="M32:M33" xr:uid="{96D2F944-0C9A-41C5-90F3-7CC7449F2310}">
      <formula1>COUNTA($M$32:$M$33)&lt;=1</formula1>
    </dataValidation>
    <dataValidation type="custom" allowBlank="1" showInputMessage="1" showErrorMessage="1" errorTitle="入力エラー" error="人数、社数のどちらかのみ入力してください" sqref="N32:N33" xr:uid="{6269BC9A-16D7-443A-890A-ADE6659F368A}">
      <formula1>COUNTA($N$32:$N$33)&lt;=1</formula1>
    </dataValidation>
    <dataValidation type="custom" allowBlank="1" showInputMessage="1" showErrorMessage="1" errorTitle="入力エラー" error="人数、社数のどちらかのみ入力してください" sqref="O32:O33" xr:uid="{48A2F324-9311-4055-B352-526F5F4246DA}">
      <formula1>COUNTA($O$32:$O$33)&lt;=1</formula1>
    </dataValidation>
    <dataValidation type="custom" allowBlank="1" showInputMessage="1" showErrorMessage="1" errorTitle="入力エラー" error="人数、社数のどちらかのみ入力してください" sqref="P32:P33" xr:uid="{9C34EC25-1F0B-42E7-A988-F5FECB126DD2}">
      <formula1>COUNTA($P$32:$P$33)&lt;=1</formula1>
    </dataValidation>
    <dataValidation type="custom" allowBlank="1" showInputMessage="1" showErrorMessage="1" errorTitle="入力エラー" error="人数、社数のどちらかのみ入力してください" sqref="Q32:Q33" xr:uid="{F5A424CB-C715-49C9-8188-3F80D4772467}">
      <formula1>COUNTA($Q$32:$Q$33)&lt;=1</formula1>
    </dataValidation>
    <dataValidation type="custom" allowBlank="1" showInputMessage="1" showErrorMessage="1" errorTitle="入力エラー" error="人数、社数のどちらかのみ入力してください" sqref="R32:R33" xr:uid="{A35C4E9C-495E-49D8-A24D-58D39404616F}">
      <formula1>COUNTA($R$32:$R$33)&lt;=1</formula1>
    </dataValidation>
    <dataValidation type="custom" allowBlank="1" showInputMessage="1" showErrorMessage="1" errorTitle="入力エラー" error="人数、社数のどちらかのみ入力してください" sqref="S32:S33" xr:uid="{D740144D-D2D6-481D-8F91-0188DECB1F8A}">
      <formula1>COUNTA($S$32:$S$33)&lt;=1</formula1>
    </dataValidation>
    <dataValidation type="custom" allowBlank="1" showInputMessage="1" showErrorMessage="1" errorTitle="入力エラー" error="人数、社数のどちらかのみ入力してください" sqref="T32:T33" xr:uid="{FA8D242D-5410-4759-A5AD-5FCA87F4217E}">
      <formula1>COUNTA($T$32:$T$33)&lt;=1</formula1>
    </dataValidation>
    <dataValidation type="custom" allowBlank="1" showInputMessage="1" showErrorMessage="1" errorTitle="入力エラー" error="人数、社数のどちらかのみ入力してください" sqref="U32:U33" xr:uid="{0C68DE39-FC6B-4E61-8731-06FBCD125BD6}">
      <formula1>COUNTA($U$32:$U$33)&lt;=1</formula1>
    </dataValidation>
    <dataValidation type="custom" allowBlank="1" showInputMessage="1" showErrorMessage="1" errorTitle="入力エラー" error="人数、社数のどちらかのみ入力してください" sqref="V32:V33" xr:uid="{B5FBF35D-9A8B-459C-9628-F2D1D9DB1986}">
      <formula1>COUNTA($V$32:$V$33)&lt;=1</formula1>
    </dataValidation>
  </dataValidations>
  <pageMargins left="0.70866141732283472" right="0.70866141732283472" top="0.74803149606299213" bottom="0.74803149606299213" header="0.31496062992125984" footer="0.31496062992125984"/>
  <pageSetup paperSize="8" scale="64" fitToWidth="0" orientation="portrait" r:id="rId2"/>
  <headerFooter>
    <oddHeader>&amp;C&amp;"ＭＳ Ｐゴシック,標準"地域における地球温暖化防止活動促進事業　報告シート</oddHead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9">
    <tabColor theme="6" tint="-0.499984740745262"/>
    <pageSetUpPr fitToPage="1"/>
  </sheetPr>
  <dimension ref="A1:L36"/>
  <sheetViews>
    <sheetView showGridLines="0" view="pageBreakPreview" zoomScale="70" zoomScaleNormal="100" zoomScaleSheetLayoutView="70" workbookViewId="0">
      <selection activeCell="B3" sqref="B3:G3"/>
    </sheetView>
  </sheetViews>
  <sheetFormatPr defaultColWidth="9" defaultRowHeight="15"/>
  <cols>
    <col min="1" max="1" width="4.19921875" style="159" customWidth="1"/>
    <col min="2" max="2" width="3.19921875" style="142" customWidth="1"/>
    <col min="3" max="3" width="17.59765625" style="142" customWidth="1"/>
    <col min="4" max="4" width="8.5" style="142" customWidth="1"/>
    <col min="5" max="6" width="25.19921875" style="142" customWidth="1"/>
    <col min="7" max="7" width="17.69921875" style="142" customWidth="1"/>
    <col min="8" max="11" width="6.69921875" style="142" customWidth="1"/>
    <col min="12" max="12" width="4.19921875" style="142" customWidth="1"/>
    <col min="13" max="13" width="6.69921875" style="142" customWidth="1"/>
    <col min="14" max="16384" width="9" style="142"/>
  </cols>
  <sheetData>
    <row r="1" spans="1:8" ht="5.55" customHeight="1"/>
    <row r="2" spans="1:8">
      <c r="A2" s="234"/>
      <c r="B2" s="142" t="s">
        <v>365</v>
      </c>
      <c r="C2" s="235"/>
      <c r="D2" s="235"/>
      <c r="E2" s="234"/>
    </row>
    <row r="3" spans="1:8">
      <c r="A3" s="142"/>
      <c r="B3" s="840">
        <f>【事業開始時】事業全体!B3</f>
        <v>0</v>
      </c>
      <c r="C3" s="840"/>
      <c r="D3" s="840"/>
      <c r="E3" s="840"/>
      <c r="F3" s="840"/>
      <c r="G3" s="840"/>
    </row>
    <row r="4" spans="1:8">
      <c r="A4" s="234"/>
      <c r="B4" s="142" t="s">
        <v>166</v>
      </c>
      <c r="C4" s="235"/>
      <c r="D4" s="235"/>
      <c r="E4" s="234"/>
    </row>
    <row r="5" spans="1:8">
      <c r="A5" s="142"/>
      <c r="B5" s="840">
        <f>【事業開始時】事業全体!B5</f>
        <v>0</v>
      </c>
      <c r="C5" s="840"/>
      <c r="D5" s="840"/>
      <c r="E5" s="840"/>
      <c r="F5" s="840"/>
      <c r="G5" s="840"/>
    </row>
    <row r="7" spans="1:8">
      <c r="A7" s="144"/>
      <c r="B7" s="144" t="s">
        <v>364</v>
      </c>
    </row>
    <row r="8" spans="1:8" hidden="1"/>
    <row r="9" spans="1:8">
      <c r="A9" s="237"/>
      <c r="B9" s="142" t="s">
        <v>363</v>
      </c>
    </row>
    <row r="10" spans="1:8">
      <c r="B10" s="238"/>
      <c r="C10" s="238"/>
      <c r="D10" s="238"/>
      <c r="E10" s="239" t="s">
        <v>313</v>
      </c>
      <c r="F10" s="239" t="s">
        <v>318</v>
      </c>
      <c r="G10" s="239" t="s">
        <v>12</v>
      </c>
      <c r="H10" s="236"/>
    </row>
    <row r="11" spans="1:8">
      <c r="B11" s="240" t="s">
        <v>8</v>
      </c>
      <c r="C11" s="241"/>
      <c r="D11" s="241"/>
      <c r="E11" s="264"/>
      <c r="F11" s="264"/>
      <c r="G11" s="242"/>
    </row>
    <row r="12" spans="1:8">
      <c r="B12" s="160"/>
      <c r="C12" s="837" t="s">
        <v>333</v>
      </c>
      <c r="D12" s="837"/>
      <c r="E12" s="288">
        <f>【事業開始時】事業全体!E18</f>
        <v>0</v>
      </c>
      <c r="F12" s="288">
        <f>別紙１_実施報告書!G533</f>
        <v>0</v>
      </c>
      <c r="G12" s="209" t="e">
        <f>IF(F12="","",F12/E12)</f>
        <v>#DIV/0!</v>
      </c>
    </row>
    <row r="13" spans="1:8">
      <c r="B13" s="160"/>
      <c r="C13" s="837" t="s">
        <v>398</v>
      </c>
      <c r="D13" s="837"/>
      <c r="E13" s="289" t="str">
        <f>【事業開始時】事業全体!E19</f>
        <v>0（ 円 / t-CO2 ）</v>
      </c>
      <c r="F13" s="289" t="str">
        <f>IFERROR(別紙１_実施報告書!G534, "0（ 円 / t-CO2 ）")</f>
        <v>0（ 円 / t-CO2 ）</v>
      </c>
      <c r="G13" s="209" t="e">
        <f>IF(F13="","",E13/F13)</f>
        <v>#VALUE!</v>
      </c>
    </row>
    <row r="14" spans="1:8">
      <c r="B14" s="160"/>
      <c r="C14" s="838" t="s">
        <v>323</v>
      </c>
      <c r="D14" s="206" t="s">
        <v>161</v>
      </c>
      <c r="E14" s="207">
        <f>【事業開始時】事業全体!E20</f>
        <v>0</v>
      </c>
      <c r="F14" s="207">
        <f>別紙１_実施報告書!G538</f>
        <v>0</v>
      </c>
      <c r="G14" s="209" t="e">
        <f>IF(F14="","",F14/E14)</f>
        <v>#DIV/0!</v>
      </c>
    </row>
    <row r="15" spans="1:8">
      <c r="B15" s="161"/>
      <c r="C15" s="839"/>
      <c r="D15" s="206" t="s">
        <v>295</v>
      </c>
      <c r="E15" s="208">
        <f>【事業開始時】事業全体!E21</f>
        <v>0</v>
      </c>
      <c r="F15" s="208">
        <f>別紙１_実施報告書!G539</f>
        <v>0</v>
      </c>
      <c r="G15" s="209" t="e">
        <f>IF(F15="","",F15/E15)</f>
        <v>#DIV/0!</v>
      </c>
    </row>
    <row r="17" spans="1:12">
      <c r="B17" s="142" t="s">
        <v>121</v>
      </c>
      <c r="G17" s="162"/>
    </row>
    <row r="18" spans="1:12">
      <c r="C18" s="142" t="s">
        <v>122</v>
      </c>
    </row>
    <row r="19" spans="1:12">
      <c r="C19" s="142" t="s">
        <v>163</v>
      </c>
    </row>
    <row r="20" spans="1:12">
      <c r="C20" s="142" t="s">
        <v>120</v>
      </c>
    </row>
    <row r="21" spans="1:12" s="143" customFormat="1" ht="25.2" customHeight="1">
      <c r="A21" s="159"/>
      <c r="B21" s="828"/>
      <c r="C21" s="829"/>
      <c r="D21" s="829"/>
      <c r="E21" s="829"/>
      <c r="F21" s="829"/>
      <c r="G21" s="829"/>
      <c r="H21" s="829"/>
      <c r="I21" s="829"/>
      <c r="J21" s="829"/>
      <c r="K21" s="830"/>
      <c r="L21" s="142"/>
    </row>
    <row r="22" spans="1:12" s="143" customFormat="1" ht="25.2" customHeight="1">
      <c r="A22" s="159"/>
      <c r="B22" s="831"/>
      <c r="C22" s="832"/>
      <c r="D22" s="832"/>
      <c r="E22" s="832"/>
      <c r="F22" s="832"/>
      <c r="G22" s="832"/>
      <c r="H22" s="832"/>
      <c r="I22" s="832"/>
      <c r="J22" s="832"/>
      <c r="K22" s="833"/>
      <c r="L22" s="142"/>
    </row>
    <row r="23" spans="1:12" s="143" customFormat="1" ht="25.2" customHeight="1">
      <c r="A23" s="159"/>
      <c r="B23" s="831"/>
      <c r="C23" s="832"/>
      <c r="D23" s="832"/>
      <c r="E23" s="832"/>
      <c r="F23" s="832"/>
      <c r="G23" s="832"/>
      <c r="H23" s="832"/>
      <c r="I23" s="832"/>
      <c r="J23" s="832"/>
      <c r="K23" s="833"/>
      <c r="L23" s="142"/>
    </row>
    <row r="24" spans="1:12" s="143" customFormat="1" ht="25.2" customHeight="1">
      <c r="A24" s="159"/>
      <c r="B24" s="831"/>
      <c r="C24" s="832"/>
      <c r="D24" s="832"/>
      <c r="E24" s="832"/>
      <c r="F24" s="832"/>
      <c r="G24" s="832"/>
      <c r="H24" s="832"/>
      <c r="I24" s="832"/>
      <c r="J24" s="832"/>
      <c r="K24" s="833"/>
      <c r="L24" s="142"/>
    </row>
    <row r="25" spans="1:12" s="143" customFormat="1" ht="25.2" customHeight="1">
      <c r="A25" s="159"/>
      <c r="B25" s="831"/>
      <c r="C25" s="832"/>
      <c r="D25" s="832"/>
      <c r="E25" s="832"/>
      <c r="F25" s="832"/>
      <c r="G25" s="832"/>
      <c r="H25" s="832"/>
      <c r="I25" s="832"/>
      <c r="J25" s="832"/>
      <c r="K25" s="833"/>
      <c r="L25" s="142"/>
    </row>
    <row r="26" spans="1:12" s="143" customFormat="1" ht="25.2" customHeight="1">
      <c r="A26" s="159"/>
      <c r="B26" s="831"/>
      <c r="C26" s="832"/>
      <c r="D26" s="832"/>
      <c r="E26" s="832"/>
      <c r="F26" s="832"/>
      <c r="G26" s="832"/>
      <c r="H26" s="832"/>
      <c r="I26" s="832"/>
      <c r="J26" s="832"/>
      <c r="K26" s="833"/>
      <c r="L26" s="142"/>
    </row>
    <row r="27" spans="1:12" s="143" customFormat="1" ht="25.2" customHeight="1">
      <c r="A27" s="159"/>
      <c r="B27" s="834"/>
      <c r="C27" s="835"/>
      <c r="D27" s="835"/>
      <c r="E27" s="835"/>
      <c r="F27" s="835"/>
      <c r="G27" s="835"/>
      <c r="H27" s="835"/>
      <c r="I27" s="835"/>
      <c r="J27" s="835"/>
      <c r="K27" s="836"/>
      <c r="L27" s="142"/>
    </row>
    <row r="29" spans="1:12">
      <c r="B29" s="142" t="s">
        <v>9</v>
      </c>
    </row>
    <row r="30" spans="1:12" s="143" customFormat="1" ht="25.2" customHeight="1">
      <c r="A30" s="159"/>
      <c r="B30" s="828"/>
      <c r="C30" s="829"/>
      <c r="D30" s="829"/>
      <c r="E30" s="829"/>
      <c r="F30" s="829"/>
      <c r="G30" s="829"/>
      <c r="H30" s="829"/>
      <c r="I30" s="829"/>
      <c r="J30" s="829"/>
      <c r="K30" s="830"/>
      <c r="L30" s="142"/>
    </row>
    <row r="31" spans="1:12" s="143" customFormat="1" ht="25.2" customHeight="1">
      <c r="A31" s="159"/>
      <c r="B31" s="831"/>
      <c r="C31" s="832"/>
      <c r="D31" s="832"/>
      <c r="E31" s="832"/>
      <c r="F31" s="832"/>
      <c r="G31" s="832"/>
      <c r="H31" s="832"/>
      <c r="I31" s="832"/>
      <c r="J31" s="832"/>
      <c r="K31" s="833"/>
      <c r="L31" s="142"/>
    </row>
    <row r="32" spans="1:12" s="143" customFormat="1" ht="25.2" customHeight="1">
      <c r="A32" s="159"/>
      <c r="B32" s="831"/>
      <c r="C32" s="832"/>
      <c r="D32" s="832"/>
      <c r="E32" s="832"/>
      <c r="F32" s="832"/>
      <c r="G32" s="832"/>
      <c r="H32" s="832"/>
      <c r="I32" s="832"/>
      <c r="J32" s="832"/>
      <c r="K32" s="833"/>
      <c r="L32" s="142"/>
    </row>
    <row r="33" spans="1:12" s="143" customFormat="1" ht="25.2" customHeight="1">
      <c r="A33" s="159"/>
      <c r="B33" s="831"/>
      <c r="C33" s="832"/>
      <c r="D33" s="832"/>
      <c r="E33" s="832"/>
      <c r="F33" s="832"/>
      <c r="G33" s="832"/>
      <c r="H33" s="832"/>
      <c r="I33" s="832"/>
      <c r="J33" s="832"/>
      <c r="K33" s="833"/>
      <c r="L33" s="142"/>
    </row>
    <row r="34" spans="1:12" s="143" customFormat="1" ht="25.2" customHeight="1">
      <c r="A34" s="159"/>
      <c r="B34" s="831"/>
      <c r="C34" s="832"/>
      <c r="D34" s="832"/>
      <c r="E34" s="832"/>
      <c r="F34" s="832"/>
      <c r="G34" s="832"/>
      <c r="H34" s="832"/>
      <c r="I34" s="832"/>
      <c r="J34" s="832"/>
      <c r="K34" s="833"/>
      <c r="L34" s="142"/>
    </row>
    <row r="35" spans="1:12" s="143" customFormat="1" ht="25.2" customHeight="1">
      <c r="A35" s="159"/>
      <c r="B35" s="831"/>
      <c r="C35" s="832"/>
      <c r="D35" s="832"/>
      <c r="E35" s="832"/>
      <c r="F35" s="832"/>
      <c r="G35" s="832"/>
      <c r="H35" s="832"/>
      <c r="I35" s="832"/>
      <c r="J35" s="832"/>
      <c r="K35" s="833"/>
      <c r="L35" s="142"/>
    </row>
    <row r="36" spans="1:12" s="143" customFormat="1" ht="25.2" customHeight="1">
      <c r="A36" s="159"/>
      <c r="B36" s="834"/>
      <c r="C36" s="835"/>
      <c r="D36" s="835"/>
      <c r="E36" s="835"/>
      <c r="F36" s="835"/>
      <c r="G36" s="835"/>
      <c r="H36" s="835"/>
      <c r="I36" s="835"/>
      <c r="J36" s="835"/>
      <c r="K36" s="836"/>
      <c r="L36" s="142"/>
    </row>
  </sheetData>
  <sheetProtection algorithmName="SHA-512" hashValue="/0/1QzHvhXDA1V5WxQpSPL/M1yWQvqywnNzOFyeCoBWFOdWAlknrLz21MXn0a2l1A7fZ7Lw/lj0zSDbAFkmz6Q==" saltValue="YDvvn2zWA41d7J8eTCIo2g==" spinCount="100000" sheet="1" formatCells="0" insertRows="0" deleteRows="0" selectLockedCells="1"/>
  <customSheetViews>
    <customSheetView guid="{E6F23190-6F80-4C34-A8BE-745DBD5561EE}" showPageBreaks="1" showGridLines="0" fitToPage="1" printArea="1" view="pageBreakPreview">
      <selection activeCell="B3" sqref="B3:E3"/>
      <pageMargins left="0.70866141732283472" right="0.70866141732283472" top="0.74803149606299213" bottom="0.74803149606299213" header="0.31496062992125984" footer="0.31496062992125984"/>
      <pageSetup paperSize="9" orientation="landscape" r:id="rId1"/>
      <headerFooter>
        <oddHeader>&amp;C&amp;"ＭＳ Ｐゴシック,標準"地域普及啓発事業に係る
&amp;"Arial,標準"PDCA&amp;"ＭＳ Ｐゴシック,標準"チェックシート（事業全体）
※事業終了時記入</oddHeader>
      </headerFooter>
    </customSheetView>
  </customSheetViews>
  <mergeCells count="7">
    <mergeCell ref="B30:K36"/>
    <mergeCell ref="B21:K27"/>
    <mergeCell ref="C12:D12"/>
    <mergeCell ref="C14:C15"/>
    <mergeCell ref="B3:G3"/>
    <mergeCell ref="B5:G5"/>
    <mergeCell ref="C13:D13"/>
  </mergeCells>
  <phoneticPr fontId="6"/>
  <conditionalFormatting sqref="B3 B5">
    <cfRule type="expression" dxfId="1" priority="1">
      <formula>OR(B3="",B3=0)</formula>
    </cfRule>
  </conditionalFormatting>
  <conditionalFormatting sqref="B21 B30">
    <cfRule type="expression" dxfId="0" priority="2">
      <formula>OR(B21="",B21=0)</formula>
    </cfRule>
  </conditionalFormatting>
  <pageMargins left="0.70866141732283472" right="0.70866141732283472" top="0.74803149606299213" bottom="0.74803149606299213" header="0.31496062992125984" footer="0.31496062992125984"/>
  <pageSetup paperSize="9" scale="73" orientation="landscape" r:id="rId2"/>
  <headerFooter>
    <oddHeader>&amp;C&amp;"ＭＳ Ｐゴシック,標準"地域普及啓発事業に係る
&amp;"Arial,標準"PDCA&amp;"ＭＳ Ｐゴシック,標準"チェックシート（事業全体）
※事業終了時記入</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4">
    <tabColor theme="1"/>
  </sheetPr>
  <dimension ref="A1"/>
  <sheetViews>
    <sheetView zoomScale="80" zoomScaleNormal="80" workbookViewId="0"/>
  </sheetViews>
  <sheetFormatPr defaultColWidth="8.69921875" defaultRowHeight="13.8"/>
  <sheetData/>
  <sheetProtection algorithmName="SHA-512" hashValue="dPU3b1r2K9XkWJtEpaE+FYTHt4j4nsxEDN+p4SQe97x/no0uUPF9jwZ1VvJayAya2jxjy9JEu996UvGqy8fyyg==" saltValue="AHZZs2GM6ELePPTD6oYYOQ==" spinCount="100000" sheet="1" objects="1" scenarios="1"/>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theme="6" tint="0.79998168889431442"/>
    <pageSetUpPr fitToPage="1"/>
  </sheetPr>
  <dimension ref="C2:AC70"/>
  <sheetViews>
    <sheetView showGridLines="0" view="pageBreakPreview" zoomScaleNormal="100" zoomScaleSheetLayoutView="100" workbookViewId="0">
      <selection activeCell="Q4" sqref="Q4:W4"/>
    </sheetView>
  </sheetViews>
  <sheetFormatPr defaultColWidth="8.69921875" defaultRowHeight="15"/>
  <cols>
    <col min="1" max="1" width="3.19921875" style="7" customWidth="1"/>
    <col min="2" max="2" width="0.796875" style="7" customWidth="1"/>
    <col min="3" max="3" width="4.09765625" style="7" customWidth="1"/>
    <col min="4" max="4" width="1.796875" style="7" customWidth="1"/>
    <col min="5" max="11" width="4.09765625" style="7" customWidth="1"/>
    <col min="12" max="12" width="7.19921875" style="7" customWidth="1"/>
    <col min="13" max="23" width="4.09765625" style="7" customWidth="1"/>
    <col min="24" max="24" width="0.796875" style="7" customWidth="1"/>
    <col min="25" max="16384" width="8.69921875" style="7"/>
  </cols>
  <sheetData>
    <row r="2" spans="3:23" ht="25.95" customHeight="1">
      <c r="C2" s="301" t="s">
        <v>127</v>
      </c>
      <c r="D2" s="302"/>
      <c r="E2" s="302"/>
      <c r="F2" s="302"/>
      <c r="G2" s="302"/>
      <c r="H2" s="302"/>
      <c r="I2" s="302"/>
      <c r="J2" s="302"/>
      <c r="K2" s="302"/>
      <c r="L2" s="302"/>
      <c r="M2" s="302"/>
      <c r="N2" s="302"/>
      <c r="O2" s="302"/>
      <c r="P2" s="302"/>
      <c r="Q2" s="302"/>
      <c r="R2" s="302"/>
      <c r="S2" s="302"/>
      <c r="T2" s="302"/>
      <c r="U2" s="302"/>
      <c r="V2" s="302"/>
      <c r="W2" s="302"/>
    </row>
    <row r="3" spans="3:23" ht="12" customHeight="1">
      <c r="C3" s="10"/>
    </row>
    <row r="4" spans="3:23" ht="18" customHeight="1">
      <c r="C4" s="11"/>
      <c r="Q4" s="315" t="s">
        <v>338</v>
      </c>
      <c r="R4" s="315"/>
      <c r="S4" s="315"/>
      <c r="T4" s="315"/>
      <c r="U4" s="315"/>
      <c r="V4" s="315"/>
      <c r="W4" s="315"/>
    </row>
    <row r="5" spans="3:23" ht="18" customHeight="1">
      <c r="C5" s="11"/>
      <c r="Q5" s="303" t="s">
        <v>352</v>
      </c>
      <c r="R5" s="303"/>
      <c r="S5" s="32" t="s">
        <v>231</v>
      </c>
      <c r="T5" s="171"/>
      <c r="U5" s="32" t="s">
        <v>232</v>
      </c>
      <c r="V5" s="178"/>
      <c r="W5" s="32" t="s">
        <v>233</v>
      </c>
    </row>
    <row r="6" spans="3:23" ht="12" customHeight="1">
      <c r="C6" s="10"/>
    </row>
    <row r="7" spans="3:23" ht="14.55" customHeight="1">
      <c r="C7" s="304" t="s">
        <v>114</v>
      </c>
      <c r="D7" s="305"/>
      <c r="E7" s="305"/>
      <c r="F7" s="305"/>
      <c r="G7" s="305"/>
      <c r="H7" s="305"/>
      <c r="I7" s="305"/>
      <c r="J7" s="305"/>
      <c r="K7" s="305"/>
      <c r="L7" s="305"/>
    </row>
    <row r="8" spans="3:23" ht="14.55" customHeight="1">
      <c r="C8" s="306" t="s">
        <v>47</v>
      </c>
      <c r="D8" s="306"/>
      <c r="E8" s="306"/>
      <c r="F8" s="306"/>
      <c r="G8" s="306"/>
      <c r="H8" s="306"/>
      <c r="I8" s="306"/>
      <c r="J8" s="306"/>
      <c r="K8" s="306"/>
      <c r="L8" s="306"/>
    </row>
    <row r="9" spans="3:23" ht="12" customHeight="1">
      <c r="C9" s="10"/>
    </row>
    <row r="10" spans="3:23" ht="12" customHeight="1">
      <c r="C10" s="10"/>
    </row>
    <row r="11" spans="3:23" ht="18" customHeight="1">
      <c r="C11" s="12" t="s">
        <v>48</v>
      </c>
      <c r="G11" s="7" t="s">
        <v>99</v>
      </c>
      <c r="I11" s="307" t="s">
        <v>237</v>
      </c>
      <c r="J11" s="308"/>
      <c r="K11" s="308"/>
      <c r="L11" s="308"/>
      <c r="N11" s="312"/>
      <c r="O11" s="312"/>
      <c r="P11" s="312"/>
      <c r="Q11" s="312"/>
      <c r="R11" s="312"/>
      <c r="S11" s="312"/>
      <c r="T11" s="312"/>
      <c r="U11" s="312"/>
      <c r="V11" s="312"/>
    </row>
    <row r="12" spans="3:23" ht="18" customHeight="1">
      <c r="C12" s="12"/>
      <c r="I12" s="22"/>
      <c r="J12" s="22"/>
      <c r="K12" s="22"/>
      <c r="L12" s="22"/>
      <c r="N12" s="312"/>
      <c r="O12" s="312"/>
      <c r="P12" s="312"/>
      <c r="Q12" s="312"/>
      <c r="R12" s="312"/>
      <c r="S12" s="312"/>
      <c r="T12" s="312"/>
      <c r="U12" s="312"/>
      <c r="V12" s="312"/>
    </row>
    <row r="13" spans="3:23" ht="28.05" customHeight="1">
      <c r="C13" s="12"/>
      <c r="I13" s="308" t="s">
        <v>51</v>
      </c>
      <c r="J13" s="308"/>
      <c r="K13" s="308"/>
      <c r="L13" s="308"/>
      <c r="N13" s="313"/>
      <c r="O13" s="313"/>
      <c r="P13" s="313"/>
      <c r="Q13" s="313"/>
      <c r="R13" s="313"/>
      <c r="S13" s="313"/>
      <c r="T13" s="313"/>
      <c r="U13" s="313"/>
      <c r="V13" s="313"/>
    </row>
    <row r="14" spans="3:23" ht="18" customHeight="1">
      <c r="C14" s="12"/>
      <c r="I14" s="309" t="s">
        <v>52</v>
      </c>
      <c r="J14" s="309"/>
      <c r="K14" s="309"/>
      <c r="L14" s="309"/>
      <c r="N14" s="310"/>
      <c r="O14" s="311"/>
      <c r="P14" s="311"/>
      <c r="Q14" s="219" t="s">
        <v>13</v>
      </c>
      <c r="R14" s="314"/>
      <c r="S14" s="314"/>
      <c r="T14" s="314"/>
      <c r="U14" s="314"/>
      <c r="V14" s="314"/>
    </row>
    <row r="15" spans="3:23" ht="12" customHeight="1">
      <c r="C15" s="10"/>
    </row>
    <row r="16" spans="3:23">
      <c r="C16" s="299" t="s">
        <v>366</v>
      </c>
      <c r="D16" s="300"/>
      <c r="E16" s="300"/>
      <c r="F16" s="300"/>
      <c r="G16" s="300"/>
      <c r="H16" s="300"/>
      <c r="I16" s="300"/>
      <c r="J16" s="300"/>
      <c r="K16" s="300"/>
      <c r="L16" s="300"/>
      <c r="M16" s="300"/>
      <c r="N16" s="300"/>
      <c r="O16" s="300"/>
      <c r="P16" s="300"/>
      <c r="Q16" s="300"/>
      <c r="R16" s="300"/>
      <c r="S16" s="300"/>
      <c r="T16" s="300"/>
      <c r="U16" s="300"/>
      <c r="V16" s="300"/>
      <c r="W16" s="300"/>
    </row>
    <row r="17" spans="3:29">
      <c r="C17" s="316" t="s">
        <v>100</v>
      </c>
      <c r="D17" s="302"/>
      <c r="E17" s="302"/>
      <c r="F17" s="302"/>
      <c r="G17" s="302"/>
      <c r="H17" s="302"/>
      <c r="I17" s="302"/>
      <c r="J17" s="302"/>
      <c r="K17" s="302"/>
      <c r="L17" s="302"/>
      <c r="M17" s="302"/>
      <c r="N17" s="302"/>
      <c r="O17" s="302"/>
      <c r="P17" s="302"/>
      <c r="Q17" s="302"/>
      <c r="R17" s="302"/>
      <c r="S17" s="302"/>
      <c r="T17" s="302"/>
      <c r="U17" s="302"/>
      <c r="V17" s="302"/>
      <c r="W17" s="302"/>
    </row>
    <row r="18" spans="3:29">
      <c r="C18" s="317" t="s">
        <v>128</v>
      </c>
      <c r="D18" s="302"/>
      <c r="E18" s="302"/>
      <c r="F18" s="302"/>
      <c r="G18" s="302"/>
      <c r="H18" s="302"/>
      <c r="I18" s="302"/>
      <c r="J18" s="302"/>
      <c r="K18" s="302"/>
      <c r="L18" s="302"/>
      <c r="M18" s="302"/>
      <c r="N18" s="302"/>
      <c r="O18" s="302"/>
      <c r="P18" s="302"/>
      <c r="Q18" s="302"/>
      <c r="R18" s="302"/>
      <c r="S18" s="302"/>
      <c r="T18" s="302"/>
      <c r="U18" s="302"/>
      <c r="V18" s="302"/>
      <c r="W18" s="302"/>
    </row>
    <row r="19" spans="3:29" ht="12" customHeight="1">
      <c r="C19" s="10"/>
    </row>
    <row r="20" spans="3:29" ht="40.200000000000003" customHeight="1">
      <c r="C20" s="60"/>
      <c r="D20" s="321" t="s">
        <v>129</v>
      </c>
      <c r="E20" s="322"/>
      <c r="F20" s="322"/>
      <c r="G20" s="322"/>
      <c r="H20" s="322"/>
      <c r="I20" s="322"/>
      <c r="J20" s="322"/>
      <c r="K20" s="322"/>
      <c r="L20" s="322"/>
      <c r="M20" s="322"/>
      <c r="N20" s="322"/>
      <c r="O20" s="322"/>
      <c r="P20" s="322"/>
      <c r="Q20" s="322"/>
      <c r="R20" s="322"/>
      <c r="S20" s="322"/>
      <c r="T20" s="322"/>
      <c r="U20" s="322"/>
      <c r="V20" s="322"/>
      <c r="W20" s="30"/>
    </row>
    <row r="21" spans="3:29" ht="12" customHeight="1">
      <c r="C21" s="14"/>
    </row>
    <row r="22" spans="3:29">
      <c r="C22" s="318" t="s">
        <v>55</v>
      </c>
      <c r="D22" s="302"/>
      <c r="E22" s="302"/>
      <c r="F22" s="302"/>
      <c r="G22" s="302"/>
      <c r="H22" s="302"/>
      <c r="I22" s="302"/>
      <c r="J22" s="302"/>
      <c r="K22" s="302"/>
      <c r="L22" s="302"/>
      <c r="M22" s="302"/>
      <c r="N22" s="302"/>
      <c r="O22" s="302"/>
      <c r="P22" s="302"/>
      <c r="Q22" s="302"/>
      <c r="R22" s="302"/>
      <c r="S22" s="302"/>
      <c r="T22" s="302"/>
      <c r="U22" s="302"/>
      <c r="V22" s="302"/>
      <c r="W22" s="302"/>
    </row>
    <row r="23" spans="3:29" ht="12" customHeight="1">
      <c r="C23" s="10"/>
    </row>
    <row r="24" spans="3:29" ht="13.95" customHeight="1">
      <c r="C24" s="319" t="s">
        <v>101</v>
      </c>
      <c r="D24" s="319"/>
      <c r="E24" s="319"/>
      <c r="F24" s="319"/>
      <c r="G24" s="319"/>
      <c r="H24" s="319"/>
      <c r="I24" s="319"/>
      <c r="J24" s="319"/>
      <c r="K24" s="319"/>
      <c r="L24" s="319"/>
      <c r="M24" s="319"/>
      <c r="N24" s="319"/>
      <c r="O24" s="319"/>
      <c r="P24" s="319"/>
      <c r="Q24" s="319"/>
      <c r="R24" s="319"/>
      <c r="S24" s="319"/>
      <c r="T24" s="319"/>
      <c r="U24" s="319"/>
      <c r="V24" s="319"/>
      <c r="W24" s="319"/>
      <c r="X24" s="8"/>
    </row>
    <row r="25" spans="3:29" ht="6" customHeight="1">
      <c r="C25" s="12"/>
    </row>
    <row r="26" spans="3:29" s="21" customFormat="1" ht="13.95" customHeight="1">
      <c r="C26" s="320" t="s">
        <v>132</v>
      </c>
      <c r="D26" s="320"/>
      <c r="E26" s="320"/>
      <c r="F26" s="320"/>
      <c r="G26" s="320"/>
      <c r="H26" s="320"/>
      <c r="I26" s="320"/>
      <c r="J26" s="320"/>
      <c r="K26" s="320"/>
      <c r="L26" s="320"/>
      <c r="M26" s="320"/>
      <c r="N26" s="320"/>
      <c r="O26" s="320"/>
      <c r="P26" s="320"/>
      <c r="Q26" s="320"/>
      <c r="R26" s="320"/>
      <c r="S26" s="320"/>
      <c r="T26" s="320"/>
      <c r="U26" s="320"/>
      <c r="V26" s="320"/>
      <c r="W26" s="320"/>
      <c r="X26" s="56"/>
    </row>
    <row r="27" spans="3:29">
      <c r="C27" s="10"/>
    </row>
    <row r="28" spans="3:29" ht="18" customHeight="1">
      <c r="C28" s="329" t="s">
        <v>125</v>
      </c>
      <c r="D28" s="329"/>
      <c r="E28" s="329"/>
      <c r="F28" s="329"/>
      <c r="G28" s="329"/>
      <c r="H28" s="329"/>
      <c r="I28" s="329"/>
      <c r="J28" s="329"/>
      <c r="L28" s="13" t="s">
        <v>102</v>
      </c>
      <c r="M28" s="330"/>
      <c r="N28" s="330"/>
      <c r="O28" s="330"/>
      <c r="P28" s="330"/>
      <c r="Q28" s="330"/>
      <c r="R28" s="37" t="s">
        <v>123</v>
      </c>
    </row>
    <row r="29" spans="3:29" ht="18" customHeight="1">
      <c r="C29" s="15" t="s">
        <v>124</v>
      </c>
      <c r="D29" s="15"/>
      <c r="E29" s="15"/>
      <c r="F29" s="15"/>
      <c r="G29" s="15"/>
      <c r="H29" s="15"/>
      <c r="M29" s="331"/>
      <c r="N29" s="331"/>
      <c r="O29" s="331"/>
      <c r="P29" s="331"/>
      <c r="Q29" s="331"/>
      <c r="R29" s="7" t="s">
        <v>61</v>
      </c>
      <c r="Y29" s="271"/>
      <c r="Z29" s="62"/>
      <c r="AA29" s="62"/>
      <c r="AB29" s="62"/>
      <c r="AC29" s="62"/>
    </row>
    <row r="30" spans="3:29" ht="6" customHeight="1">
      <c r="C30" s="15"/>
      <c r="D30" s="15"/>
      <c r="E30" s="15"/>
      <c r="F30" s="15"/>
      <c r="G30" s="15"/>
      <c r="H30" s="15"/>
      <c r="M30" s="38"/>
      <c r="N30" s="38"/>
      <c r="O30" s="38"/>
      <c r="P30" s="38"/>
      <c r="Q30" s="38"/>
    </row>
    <row r="31" spans="3:29">
      <c r="C31" s="10"/>
    </row>
    <row r="32" spans="3:29">
      <c r="C32" s="301" t="s">
        <v>130</v>
      </c>
      <c r="D32" s="302"/>
      <c r="E32" s="302"/>
      <c r="F32" s="302"/>
      <c r="G32" s="302"/>
      <c r="H32" s="302"/>
      <c r="I32" s="302"/>
      <c r="J32" s="302"/>
      <c r="K32" s="302"/>
      <c r="L32" s="302"/>
      <c r="M32" s="302"/>
      <c r="N32" s="302"/>
      <c r="O32" s="302"/>
      <c r="P32" s="302"/>
      <c r="Q32" s="302"/>
      <c r="R32" s="302"/>
      <c r="S32" s="302"/>
      <c r="T32" s="302"/>
      <c r="U32" s="302"/>
      <c r="V32" s="302"/>
      <c r="W32" s="302"/>
    </row>
    <row r="33" spans="3:23" ht="6" customHeight="1">
      <c r="C33" s="12"/>
    </row>
    <row r="34" spans="3:23" s="21" customFormat="1">
      <c r="C34" s="320" t="s">
        <v>133</v>
      </c>
      <c r="D34" s="333"/>
      <c r="E34" s="333"/>
      <c r="F34" s="333"/>
      <c r="G34" s="333"/>
      <c r="H34" s="333"/>
      <c r="I34" s="333"/>
      <c r="J34" s="333"/>
      <c r="K34" s="333"/>
      <c r="L34" s="333"/>
      <c r="M34" s="333"/>
      <c r="N34" s="333"/>
      <c r="O34" s="333"/>
      <c r="P34" s="333"/>
      <c r="Q34" s="333"/>
      <c r="R34" s="333"/>
      <c r="S34" s="333"/>
      <c r="T34" s="333"/>
      <c r="U34" s="333"/>
      <c r="V34" s="333"/>
      <c r="W34" s="333"/>
    </row>
    <row r="35" spans="3:23">
      <c r="C35" s="10"/>
    </row>
    <row r="36" spans="3:23">
      <c r="C36" s="301" t="s">
        <v>142</v>
      </c>
      <c r="D36" s="302"/>
      <c r="E36" s="302"/>
      <c r="F36" s="302"/>
      <c r="G36" s="302"/>
      <c r="H36" s="302"/>
      <c r="I36" s="302"/>
      <c r="J36" s="302"/>
      <c r="K36" s="302"/>
      <c r="L36" s="302"/>
      <c r="M36" s="302"/>
      <c r="N36" s="302"/>
      <c r="O36" s="302"/>
      <c r="P36" s="302"/>
      <c r="Q36" s="302"/>
      <c r="R36" s="302"/>
      <c r="S36" s="302"/>
      <c r="T36" s="302"/>
      <c r="U36" s="302"/>
      <c r="V36" s="302"/>
      <c r="W36" s="302"/>
    </row>
    <row r="37" spans="3:23" ht="6" customHeight="1">
      <c r="C37" s="12"/>
    </row>
    <row r="38" spans="3:23" ht="15.75" customHeight="1">
      <c r="C38" s="10"/>
      <c r="D38" s="8"/>
      <c r="E38" s="170" t="s">
        <v>247</v>
      </c>
      <c r="F38" s="168"/>
      <c r="G38" s="168"/>
      <c r="H38" s="168"/>
      <c r="I38" s="168" t="s">
        <v>14</v>
      </c>
      <c r="J38" s="32"/>
      <c r="K38" s="334" t="s">
        <v>367</v>
      </c>
      <c r="L38" s="334"/>
      <c r="M38" s="32" t="s">
        <v>231</v>
      </c>
      <c r="N38" s="166"/>
      <c r="O38" s="32" t="s">
        <v>248</v>
      </c>
      <c r="P38" s="171"/>
      <c r="Q38" s="32" t="s">
        <v>233</v>
      </c>
    </row>
    <row r="39" spans="3:23">
      <c r="C39" s="10"/>
      <c r="F39" s="9"/>
      <c r="G39" s="9"/>
      <c r="H39" s="9"/>
    </row>
    <row r="40" spans="3:23">
      <c r="C40" s="301" t="s">
        <v>354</v>
      </c>
      <c r="D40" s="302"/>
      <c r="E40" s="302"/>
      <c r="F40" s="302"/>
      <c r="G40" s="302"/>
      <c r="H40" s="302"/>
      <c r="I40" s="302"/>
      <c r="J40" s="302"/>
      <c r="K40" s="302"/>
      <c r="L40" s="302"/>
      <c r="M40" s="302"/>
      <c r="N40" s="302"/>
      <c r="O40" s="302"/>
      <c r="P40" s="302"/>
      <c r="Q40" s="302"/>
      <c r="R40" s="302"/>
      <c r="S40" s="302"/>
      <c r="T40" s="302"/>
      <c r="U40" s="302"/>
      <c r="V40" s="302"/>
      <c r="W40" s="302"/>
    </row>
    <row r="41" spans="3:23" s="21" customFormat="1">
      <c r="C41" s="61"/>
      <c r="D41" s="328"/>
      <c r="E41" s="328"/>
      <c r="F41" s="328"/>
      <c r="G41" s="328"/>
      <c r="H41" s="328"/>
      <c r="I41" s="328"/>
      <c r="J41" s="328"/>
      <c r="K41" s="328"/>
      <c r="L41" s="328"/>
      <c r="M41" s="328"/>
      <c r="N41" s="328"/>
      <c r="O41" s="328"/>
      <c r="P41" s="328"/>
      <c r="Q41" s="328"/>
      <c r="R41" s="328"/>
      <c r="S41" s="328"/>
      <c r="T41" s="328"/>
      <c r="U41" s="328"/>
      <c r="V41" s="328"/>
      <c r="W41" s="328"/>
    </row>
    <row r="42" spans="3:23" s="55" customFormat="1" ht="15.75" customHeight="1">
      <c r="C42" s="332" t="s">
        <v>149</v>
      </c>
      <c r="D42" s="324"/>
      <c r="E42" s="324"/>
      <c r="F42" s="324"/>
      <c r="G42" s="324"/>
      <c r="H42" s="324"/>
      <c r="I42" s="324"/>
      <c r="J42" s="324"/>
      <c r="K42" s="324"/>
      <c r="L42" s="324"/>
      <c r="M42" s="324"/>
      <c r="N42" s="324"/>
      <c r="O42" s="324"/>
      <c r="P42" s="324"/>
      <c r="Q42" s="324"/>
      <c r="R42" s="324"/>
      <c r="S42" s="324"/>
      <c r="T42" s="324"/>
      <c r="U42" s="324"/>
      <c r="V42" s="324"/>
      <c r="W42" s="324"/>
    </row>
    <row r="43" spans="3:23" s="55" customFormat="1" ht="15.75" customHeight="1">
      <c r="C43" s="323" t="s">
        <v>150</v>
      </c>
      <c r="D43" s="324"/>
      <c r="E43" s="324"/>
      <c r="F43" s="324"/>
      <c r="G43" s="324"/>
      <c r="H43" s="324"/>
      <c r="I43" s="324"/>
      <c r="J43" s="324"/>
      <c r="K43" s="324"/>
      <c r="L43" s="324"/>
      <c r="M43" s="324"/>
      <c r="N43" s="324"/>
      <c r="O43" s="324"/>
      <c r="P43" s="324"/>
      <c r="Q43" s="324"/>
      <c r="R43" s="324"/>
      <c r="S43" s="324"/>
      <c r="T43" s="324"/>
      <c r="U43" s="324"/>
      <c r="V43" s="324"/>
      <c r="W43" s="324"/>
    </row>
    <row r="44" spans="3:23" s="55" customFormat="1" ht="15.75" customHeight="1">
      <c r="C44" s="57"/>
      <c r="D44" s="58"/>
      <c r="E44" s="58"/>
      <c r="F44" s="325" t="s">
        <v>151</v>
      </c>
      <c r="G44" s="325"/>
      <c r="H44" s="325"/>
      <c r="I44" s="59" t="s">
        <v>152</v>
      </c>
      <c r="J44" s="326"/>
      <c r="K44" s="327"/>
      <c r="L44" s="327"/>
      <c r="M44" s="327"/>
      <c r="N44" s="327"/>
      <c r="O44" s="327"/>
      <c r="P44" s="327"/>
      <c r="Q44" s="327"/>
      <c r="R44" s="327"/>
      <c r="S44" s="327"/>
      <c r="T44" s="327"/>
      <c r="U44" s="327"/>
      <c r="V44" s="58"/>
      <c r="W44" s="58"/>
    </row>
    <row r="45" spans="3:23" s="55" customFormat="1" ht="15.75" customHeight="1">
      <c r="C45" s="57"/>
      <c r="D45" s="58"/>
      <c r="E45" s="58"/>
      <c r="F45" s="325" t="s">
        <v>153</v>
      </c>
      <c r="G45" s="325"/>
      <c r="H45" s="325"/>
      <c r="I45" s="59" t="s">
        <v>152</v>
      </c>
      <c r="J45" s="326"/>
      <c r="K45" s="327"/>
      <c r="L45" s="327"/>
      <c r="M45" s="327"/>
      <c r="N45" s="327"/>
      <c r="O45" s="327"/>
      <c r="P45" s="327"/>
      <c r="Q45" s="327"/>
      <c r="R45" s="327"/>
      <c r="S45" s="327"/>
      <c r="T45" s="327"/>
      <c r="U45" s="327"/>
      <c r="V45" s="58"/>
      <c r="W45" s="58"/>
    </row>
    <row r="46" spans="3:23" s="55" customFormat="1" ht="15.75" customHeight="1">
      <c r="C46" s="57"/>
      <c r="D46" s="58"/>
      <c r="E46" s="58"/>
      <c r="F46" s="325" t="s">
        <v>154</v>
      </c>
      <c r="G46" s="325"/>
      <c r="H46" s="325"/>
      <c r="I46" s="59" t="s">
        <v>152</v>
      </c>
      <c r="J46" s="326"/>
      <c r="K46" s="327"/>
      <c r="L46" s="327"/>
      <c r="M46" s="327"/>
      <c r="N46" s="327"/>
      <c r="O46" s="327"/>
      <c r="P46" s="327"/>
      <c r="Q46" s="327"/>
      <c r="R46" s="327"/>
      <c r="S46" s="327"/>
      <c r="T46" s="327"/>
      <c r="U46" s="327"/>
      <c r="V46" s="58"/>
      <c r="W46" s="58"/>
    </row>
    <row r="47" spans="3:23" s="55" customFormat="1" ht="15.75" customHeight="1">
      <c r="C47" s="323" t="s">
        <v>155</v>
      </c>
      <c r="D47" s="324"/>
      <c r="E47" s="324"/>
      <c r="F47" s="324"/>
      <c r="G47" s="324"/>
      <c r="H47" s="324"/>
      <c r="I47" s="324"/>
      <c r="J47" s="324"/>
      <c r="K47" s="324"/>
      <c r="L47" s="324"/>
      <c r="M47" s="324"/>
      <c r="N47" s="324"/>
      <c r="O47" s="324"/>
      <c r="P47" s="324"/>
      <c r="Q47" s="324"/>
      <c r="R47" s="324"/>
      <c r="S47" s="324"/>
      <c r="T47" s="324"/>
      <c r="U47" s="324"/>
      <c r="V47" s="324"/>
      <c r="W47" s="324"/>
    </row>
    <row r="48" spans="3:23" s="55" customFormat="1" ht="15.75" customHeight="1">
      <c r="C48" s="57"/>
      <c r="D48" s="58"/>
      <c r="E48" s="58"/>
      <c r="F48" s="325" t="s">
        <v>151</v>
      </c>
      <c r="G48" s="325"/>
      <c r="H48" s="325"/>
      <c r="I48" s="59" t="s">
        <v>152</v>
      </c>
      <c r="J48" s="326"/>
      <c r="K48" s="327"/>
      <c r="L48" s="327"/>
      <c r="M48" s="327"/>
      <c r="N48" s="327"/>
      <c r="O48" s="327"/>
      <c r="P48" s="327"/>
      <c r="Q48" s="327"/>
      <c r="R48" s="327"/>
      <c r="S48" s="327"/>
      <c r="T48" s="327"/>
      <c r="U48" s="327"/>
      <c r="V48" s="58"/>
      <c r="W48" s="58"/>
    </row>
    <row r="49" spans="3:24" s="55" customFormat="1" ht="15.75" customHeight="1">
      <c r="C49" s="57"/>
      <c r="D49" s="58"/>
      <c r="E49" s="58"/>
      <c r="F49" s="325" t="s">
        <v>153</v>
      </c>
      <c r="G49" s="325"/>
      <c r="H49" s="325"/>
      <c r="I49" s="59" t="s">
        <v>152</v>
      </c>
      <c r="J49" s="326"/>
      <c r="K49" s="327"/>
      <c r="L49" s="327"/>
      <c r="M49" s="327"/>
      <c r="N49" s="327"/>
      <c r="O49" s="327"/>
      <c r="P49" s="327"/>
      <c r="Q49" s="327"/>
      <c r="R49" s="327"/>
      <c r="S49" s="327"/>
      <c r="T49" s="327"/>
      <c r="U49" s="327"/>
      <c r="V49" s="58"/>
      <c r="W49" s="58"/>
    </row>
    <row r="50" spans="3:24" s="55" customFormat="1" ht="15.75" customHeight="1">
      <c r="C50" s="57"/>
      <c r="D50" s="58"/>
      <c r="E50" s="58"/>
      <c r="F50" s="325" t="s">
        <v>154</v>
      </c>
      <c r="G50" s="325"/>
      <c r="H50" s="325"/>
      <c r="I50" s="59" t="s">
        <v>152</v>
      </c>
      <c r="J50" s="326"/>
      <c r="K50" s="327"/>
      <c r="L50" s="327"/>
      <c r="M50" s="327"/>
      <c r="N50" s="327"/>
      <c r="O50" s="327"/>
      <c r="P50" s="327"/>
      <c r="Q50" s="327"/>
      <c r="R50" s="327"/>
      <c r="S50" s="327"/>
      <c r="T50" s="327"/>
      <c r="U50" s="327"/>
      <c r="V50" s="58"/>
      <c r="W50" s="58"/>
    </row>
    <row r="51" spans="3:24" s="55" customFormat="1" ht="15.75" customHeight="1">
      <c r="C51" s="323" t="s">
        <v>339</v>
      </c>
      <c r="D51" s="324"/>
      <c r="E51" s="324"/>
      <c r="F51" s="324"/>
      <c r="G51" s="324"/>
      <c r="H51" s="324"/>
      <c r="I51" s="324"/>
      <c r="J51" s="324"/>
      <c r="K51" s="324"/>
      <c r="L51" s="324"/>
      <c r="M51" s="324"/>
      <c r="N51" s="324"/>
      <c r="O51" s="324"/>
      <c r="P51" s="324"/>
      <c r="Q51" s="324"/>
      <c r="R51" s="324"/>
      <c r="S51" s="324"/>
      <c r="T51" s="324"/>
      <c r="U51" s="324"/>
      <c r="V51" s="324"/>
      <c r="W51" s="324"/>
    </row>
    <row r="52" spans="3:24" s="55" customFormat="1" ht="15.75" customHeight="1">
      <c r="C52" s="57"/>
      <c r="D52" s="58"/>
      <c r="E52" s="58"/>
      <c r="F52" s="325" t="s">
        <v>157</v>
      </c>
      <c r="G52" s="325"/>
      <c r="H52" s="325"/>
      <c r="I52" s="59" t="s">
        <v>152</v>
      </c>
      <c r="J52" s="326"/>
      <c r="K52" s="327"/>
      <c r="L52" s="327"/>
      <c r="M52" s="327"/>
      <c r="N52" s="327"/>
      <c r="O52" s="327"/>
      <c r="P52" s="327"/>
      <c r="Q52" s="327"/>
      <c r="R52" s="327"/>
      <c r="S52" s="327"/>
      <c r="T52" s="327"/>
      <c r="U52" s="327"/>
      <c r="V52" s="58"/>
      <c r="W52" s="58"/>
    </row>
    <row r="53" spans="3:24" s="55" customFormat="1">
      <c r="C53" s="57"/>
      <c r="D53" s="58"/>
      <c r="E53" s="58"/>
      <c r="F53" s="336" t="s">
        <v>158</v>
      </c>
      <c r="G53" s="336"/>
      <c r="H53" s="336"/>
      <c r="I53" s="59" t="s">
        <v>152</v>
      </c>
      <c r="J53" s="337"/>
      <c r="K53" s="338"/>
      <c r="L53" s="338"/>
      <c r="M53" s="338"/>
      <c r="N53" s="338"/>
      <c r="O53" s="338"/>
      <c r="P53" s="338"/>
      <c r="Q53" s="338"/>
      <c r="R53" s="338"/>
      <c r="S53" s="338"/>
      <c r="T53" s="338"/>
      <c r="U53" s="338"/>
      <c r="V53" s="58"/>
      <c r="W53" s="58"/>
    </row>
    <row r="54" spans="3:24">
      <c r="C54" s="36"/>
      <c r="D54" s="339"/>
      <c r="E54" s="339"/>
      <c r="F54" s="339"/>
      <c r="G54" s="339"/>
      <c r="H54" s="339"/>
      <c r="I54" s="339"/>
      <c r="J54" s="339"/>
      <c r="K54" s="339"/>
      <c r="L54" s="339"/>
      <c r="M54" s="339"/>
      <c r="N54" s="339"/>
      <c r="O54" s="339"/>
      <c r="P54" s="339"/>
      <c r="Q54" s="339"/>
      <c r="R54" s="339"/>
      <c r="S54" s="339"/>
      <c r="T54" s="339"/>
      <c r="U54" s="339"/>
      <c r="V54" s="339"/>
      <c r="W54" s="339"/>
    </row>
    <row r="55" spans="3:24" ht="17.25" customHeight="1">
      <c r="C55" s="12"/>
    </row>
    <row r="56" spans="3:24" ht="15.75" customHeight="1">
      <c r="C56" s="44" t="s">
        <v>131</v>
      </c>
      <c r="E56" s="335" t="s">
        <v>369</v>
      </c>
      <c r="F56" s="335"/>
      <c r="G56" s="335"/>
      <c r="H56" s="335"/>
      <c r="I56" s="335"/>
      <c r="J56" s="335"/>
      <c r="K56" s="335"/>
      <c r="L56" s="335"/>
      <c r="M56" s="335"/>
      <c r="N56" s="335"/>
      <c r="O56" s="335"/>
      <c r="P56" s="335"/>
      <c r="Q56" s="335"/>
      <c r="R56" s="335"/>
      <c r="S56" s="335"/>
      <c r="T56" s="335"/>
      <c r="U56" s="335"/>
      <c r="V56" s="335"/>
      <c r="W56" s="335"/>
      <c r="X56" s="335"/>
    </row>
    <row r="57" spans="3:24">
      <c r="C57" s="8"/>
      <c r="E57" s="335"/>
      <c r="F57" s="335"/>
      <c r="G57" s="335"/>
      <c r="H57" s="335"/>
      <c r="I57" s="335"/>
      <c r="J57" s="335"/>
      <c r="K57" s="335"/>
      <c r="L57" s="335"/>
      <c r="M57" s="335"/>
      <c r="N57" s="335"/>
      <c r="O57" s="335"/>
      <c r="P57" s="335"/>
      <c r="Q57" s="335"/>
      <c r="R57" s="335"/>
      <c r="S57" s="335"/>
      <c r="T57" s="335"/>
      <c r="U57" s="335"/>
      <c r="V57" s="335"/>
      <c r="W57" s="335"/>
      <c r="X57" s="335"/>
    </row>
    <row r="58" spans="3:24">
      <c r="C58" s="8"/>
      <c r="E58" s="335"/>
      <c r="F58" s="335"/>
      <c r="G58" s="335"/>
      <c r="H58" s="335"/>
      <c r="I58" s="335"/>
      <c r="J58" s="335"/>
      <c r="K58" s="335"/>
      <c r="L58" s="335"/>
      <c r="M58" s="335"/>
      <c r="N58" s="335"/>
      <c r="O58" s="335"/>
      <c r="P58" s="335"/>
      <c r="Q58" s="335"/>
      <c r="R58" s="335"/>
      <c r="S58" s="335"/>
      <c r="T58" s="335"/>
      <c r="U58" s="335"/>
      <c r="V58" s="335"/>
      <c r="W58" s="335"/>
      <c r="X58" s="335"/>
    </row>
    <row r="59" spans="3:24">
      <c r="C59" s="8"/>
      <c r="E59" s="335"/>
      <c r="F59" s="335"/>
      <c r="G59" s="335"/>
      <c r="H59" s="335"/>
      <c r="I59" s="335"/>
      <c r="J59" s="335"/>
      <c r="K59" s="335"/>
      <c r="L59" s="335"/>
      <c r="M59" s="335"/>
      <c r="N59" s="335"/>
      <c r="O59" s="335"/>
      <c r="P59" s="335"/>
      <c r="Q59" s="335"/>
      <c r="R59" s="335"/>
      <c r="S59" s="335"/>
      <c r="T59" s="335"/>
      <c r="U59" s="335"/>
      <c r="V59" s="335"/>
      <c r="W59" s="335"/>
      <c r="X59" s="335"/>
    </row>
    <row r="60" spans="3:24">
      <c r="C60" s="8"/>
      <c r="E60" s="335"/>
      <c r="F60" s="335"/>
      <c r="G60" s="335"/>
      <c r="H60" s="335"/>
      <c r="I60" s="335"/>
      <c r="J60" s="335"/>
      <c r="K60" s="335"/>
      <c r="L60" s="335"/>
      <c r="M60" s="335"/>
      <c r="N60" s="335"/>
      <c r="O60" s="335"/>
      <c r="P60" s="335"/>
      <c r="Q60" s="335"/>
      <c r="R60" s="335"/>
      <c r="S60" s="335"/>
      <c r="T60" s="335"/>
      <c r="U60" s="335"/>
      <c r="V60" s="335"/>
      <c r="W60" s="335"/>
      <c r="X60" s="335"/>
    </row>
    <row r="61" spans="3:24">
      <c r="C61" s="8"/>
      <c r="E61" s="335"/>
      <c r="F61" s="335"/>
      <c r="G61" s="335"/>
      <c r="H61" s="335"/>
      <c r="I61" s="335"/>
      <c r="J61" s="335"/>
      <c r="K61" s="335"/>
      <c r="L61" s="335"/>
      <c r="M61" s="335"/>
      <c r="N61" s="335"/>
      <c r="O61" s="335"/>
      <c r="P61" s="335"/>
      <c r="Q61" s="335"/>
      <c r="R61" s="335"/>
      <c r="S61" s="335"/>
      <c r="T61" s="335"/>
      <c r="U61" s="335"/>
      <c r="V61" s="335"/>
      <c r="W61" s="335"/>
      <c r="X61" s="335"/>
    </row>
    <row r="62" spans="3:24">
      <c r="C62" s="8"/>
      <c r="E62" s="335"/>
      <c r="F62" s="335"/>
      <c r="G62" s="335"/>
      <c r="H62" s="335"/>
      <c r="I62" s="335"/>
      <c r="J62" s="335"/>
      <c r="K62" s="335"/>
      <c r="L62" s="335"/>
      <c r="M62" s="335"/>
      <c r="N62" s="335"/>
      <c r="O62" s="335"/>
      <c r="P62" s="335"/>
      <c r="Q62" s="335"/>
      <c r="R62" s="335"/>
      <c r="S62" s="335"/>
      <c r="T62" s="335"/>
      <c r="U62" s="335"/>
      <c r="V62" s="335"/>
      <c r="W62" s="335"/>
      <c r="X62" s="335"/>
    </row>
    <row r="63" spans="3:24">
      <c r="C63" s="8"/>
      <c r="E63" s="335"/>
      <c r="F63" s="335"/>
      <c r="G63" s="335"/>
      <c r="H63" s="335"/>
      <c r="I63" s="335"/>
      <c r="J63" s="335"/>
      <c r="K63" s="335"/>
      <c r="L63" s="335"/>
      <c r="M63" s="335"/>
      <c r="N63" s="335"/>
      <c r="O63" s="335"/>
      <c r="P63" s="335"/>
      <c r="Q63" s="335"/>
      <c r="R63" s="335"/>
      <c r="S63" s="335"/>
      <c r="T63" s="335"/>
      <c r="U63" s="335"/>
      <c r="V63" s="335"/>
      <c r="W63" s="335"/>
      <c r="X63" s="335"/>
    </row>
    <row r="64" spans="3:24">
      <c r="C64" s="8"/>
      <c r="E64" s="222"/>
      <c r="F64" s="222"/>
      <c r="G64" s="222"/>
      <c r="H64" s="222"/>
      <c r="I64" s="222"/>
      <c r="J64" s="222"/>
      <c r="K64" s="222"/>
      <c r="L64" s="222"/>
      <c r="M64" s="222"/>
      <c r="N64" s="222"/>
      <c r="O64" s="222"/>
      <c r="P64" s="222"/>
      <c r="Q64" s="222"/>
      <c r="R64" s="222"/>
      <c r="S64" s="222"/>
      <c r="T64" s="222"/>
      <c r="U64" s="222"/>
      <c r="V64" s="222"/>
      <c r="W64" s="222"/>
    </row>
    <row r="65" spans="3:23">
      <c r="C65" s="8"/>
      <c r="E65" s="222"/>
      <c r="F65" s="222"/>
      <c r="G65" s="222"/>
      <c r="H65" s="222"/>
      <c r="I65" s="222"/>
      <c r="J65" s="222"/>
      <c r="K65" s="222"/>
      <c r="L65" s="222"/>
      <c r="M65" s="222"/>
      <c r="N65" s="222"/>
      <c r="O65" s="222"/>
      <c r="P65" s="222"/>
      <c r="Q65" s="222"/>
      <c r="R65" s="222"/>
      <c r="S65" s="222"/>
      <c r="T65" s="222"/>
      <c r="U65" s="222"/>
      <c r="V65" s="222"/>
      <c r="W65" s="222"/>
    </row>
    <row r="66" spans="3:23">
      <c r="C66" s="8"/>
      <c r="E66" s="221"/>
      <c r="F66" s="221"/>
      <c r="G66" s="221"/>
      <c r="H66" s="221"/>
      <c r="I66" s="221"/>
      <c r="J66" s="221"/>
      <c r="K66" s="221"/>
      <c r="L66" s="221"/>
      <c r="M66" s="221"/>
      <c r="N66" s="221"/>
      <c r="O66" s="221"/>
      <c r="P66" s="221"/>
      <c r="Q66" s="221"/>
      <c r="R66" s="221"/>
      <c r="S66" s="221"/>
      <c r="T66" s="221"/>
      <c r="U66" s="221"/>
      <c r="V66" s="221"/>
      <c r="W66" s="221"/>
    </row>
    <row r="67" spans="3:23" ht="3.6" customHeight="1">
      <c r="C67" s="8"/>
      <c r="E67" s="221"/>
      <c r="F67" s="221"/>
      <c r="G67" s="221"/>
      <c r="H67" s="221"/>
      <c r="I67" s="221"/>
      <c r="J67" s="221"/>
      <c r="K67" s="221"/>
      <c r="L67" s="221"/>
      <c r="M67" s="221"/>
      <c r="N67" s="221"/>
      <c r="O67" s="221"/>
      <c r="P67" s="221"/>
      <c r="Q67" s="221"/>
      <c r="R67" s="221"/>
      <c r="S67" s="221"/>
      <c r="T67" s="221"/>
      <c r="U67" s="221"/>
      <c r="V67" s="221"/>
      <c r="W67" s="221"/>
    </row>
    <row r="68" spans="3:23">
      <c r="C68" s="8"/>
    </row>
    <row r="69" spans="3:23" hidden="1">
      <c r="E69" s="37" t="s">
        <v>341</v>
      </c>
    </row>
    <row r="70" spans="3:23" hidden="1">
      <c r="E70" s="37" t="s">
        <v>342</v>
      </c>
    </row>
  </sheetData>
  <sheetProtection algorithmName="SHA-512" hashValue="ydiTZGXAnY6hyhNl+N4m4n44RIqBym7m2rj96ZNO4hSYRtpJrcSgePRkgEQjrEcTgKWiOo89hEE6TD+yO9WNJA==" saltValue="zRfEeTrld9Lu9b9XJuzqqg==" spinCount="100000" sheet="1" formatCells="0" formatRows="0" insertRows="0" deleteRows="0" selectLockedCells="1"/>
  <mergeCells count="50">
    <mergeCell ref="E56:X63"/>
    <mergeCell ref="F52:H52"/>
    <mergeCell ref="J52:U52"/>
    <mergeCell ref="F53:H53"/>
    <mergeCell ref="J53:U53"/>
    <mergeCell ref="D54:W54"/>
    <mergeCell ref="F49:H49"/>
    <mergeCell ref="J49:U49"/>
    <mergeCell ref="F50:H50"/>
    <mergeCell ref="J50:U50"/>
    <mergeCell ref="C51:W51"/>
    <mergeCell ref="F46:H46"/>
    <mergeCell ref="J46:U46"/>
    <mergeCell ref="C47:W47"/>
    <mergeCell ref="F48:H48"/>
    <mergeCell ref="J48:U48"/>
    <mergeCell ref="C40:W40"/>
    <mergeCell ref="C28:J28"/>
    <mergeCell ref="M28:Q28"/>
    <mergeCell ref="M29:Q29"/>
    <mergeCell ref="C42:W42"/>
    <mergeCell ref="C32:W32"/>
    <mergeCell ref="C34:W34"/>
    <mergeCell ref="C36:W36"/>
    <mergeCell ref="K38:L38"/>
    <mergeCell ref="C43:W43"/>
    <mergeCell ref="F44:H44"/>
    <mergeCell ref="J44:U44"/>
    <mergeCell ref="F45:H45"/>
    <mergeCell ref="D41:W41"/>
    <mergeCell ref="J45:U45"/>
    <mergeCell ref="C17:W17"/>
    <mergeCell ref="C18:W18"/>
    <mergeCell ref="C22:W22"/>
    <mergeCell ref="C24:W24"/>
    <mergeCell ref="C26:W26"/>
    <mergeCell ref="D20:V20"/>
    <mergeCell ref="C16:W16"/>
    <mergeCell ref="C2:W2"/>
    <mergeCell ref="Q5:R5"/>
    <mergeCell ref="C7:L7"/>
    <mergeCell ref="C8:L8"/>
    <mergeCell ref="I11:L11"/>
    <mergeCell ref="I13:L13"/>
    <mergeCell ref="I14:L14"/>
    <mergeCell ref="N14:P14"/>
    <mergeCell ref="N11:V12"/>
    <mergeCell ref="N13:V13"/>
    <mergeCell ref="R14:V14"/>
    <mergeCell ref="Q4:W4"/>
  </mergeCells>
  <phoneticPr fontId="6"/>
  <conditionalFormatting sqref="J44:U46 J48:U50 J52:U53">
    <cfRule type="expression" dxfId="144" priority="4">
      <formula>OR(J44="",J44=0)</formula>
    </cfRule>
  </conditionalFormatting>
  <conditionalFormatting sqref="K38">
    <cfRule type="expression" dxfId="143" priority="14">
      <formula>OR(K38="",K38=0)</formula>
    </cfRule>
  </conditionalFormatting>
  <conditionalFormatting sqref="M38:P38">
    <cfRule type="expression" dxfId="142" priority="12">
      <formula>OR(M38="",M38=0)</formula>
    </cfRule>
  </conditionalFormatting>
  <conditionalFormatting sqref="M28:Q29">
    <cfRule type="cellIs" dxfId="141" priority="9" operator="equal">
      <formula>""</formula>
    </cfRule>
  </conditionalFormatting>
  <conditionalFormatting sqref="N11">
    <cfRule type="expression" dxfId="140" priority="8">
      <formula>OR(N11="",N11=0)</formula>
    </cfRule>
  </conditionalFormatting>
  <conditionalFormatting sqref="N13">
    <cfRule type="expression" dxfId="139" priority="7">
      <formula>OR(N13="",N13=0)</formula>
    </cfRule>
  </conditionalFormatting>
  <conditionalFormatting sqref="N14:O14">
    <cfRule type="expression" dxfId="138" priority="6">
      <formula>OR(N14="",N14=0)</formula>
    </cfRule>
  </conditionalFormatting>
  <conditionalFormatting sqref="Q4">
    <cfRule type="containsText" dxfId="137" priority="1" operator="containsText" text="番号">
      <formula>NOT(ISERROR(SEARCH("番号",Q4)))</formula>
    </cfRule>
  </conditionalFormatting>
  <conditionalFormatting sqref="Q5">
    <cfRule type="expression" dxfId="136" priority="22">
      <formula>OR(Q5="",Q5=0)</formula>
    </cfRule>
  </conditionalFormatting>
  <conditionalFormatting sqref="R14">
    <cfRule type="expression" dxfId="135" priority="5">
      <formula>OR(R14="",R14=0)</formula>
    </cfRule>
  </conditionalFormatting>
  <conditionalFormatting sqref="T5">
    <cfRule type="expression" dxfId="134" priority="21">
      <formula>OR(T5="",T5=0)</formula>
    </cfRule>
  </conditionalFormatting>
  <conditionalFormatting sqref="V5">
    <cfRule type="expression" dxfId="133" priority="20">
      <formula>OR(V5="",V5=0)</formula>
    </cfRule>
  </conditionalFormatting>
  <dataValidations count="3">
    <dataValidation allowBlank="1" showInputMessage="1" showErrorMessage="1" error="西暦で入力ください" sqref="Q5" xr:uid="{00000000-0002-0000-0200-000000000000}"/>
    <dataValidation type="whole" allowBlank="1" showInputMessage="1" showErrorMessage="1" errorTitle="入力エラー" error="入力した月が正しくありません" sqref="T5" xr:uid="{00000000-0002-0000-0200-000001000000}">
      <formula1>4</formula1>
      <formula2>8</formula2>
    </dataValidation>
    <dataValidation type="list" allowBlank="1" showInputMessage="1" showErrorMessage="1" sqref="M29:Q29" xr:uid="{053F4354-06F8-4D28-8882-50AC0E203D45}">
      <formula1>$E$69:$E$70</formula1>
    </dataValidation>
  </dataValidations>
  <printOptions horizontalCentered="1"/>
  <pageMargins left="0.70866141732283472" right="0.70866141732283472" top="0.74803149606299213" bottom="0.74803149606299213" header="0.31496062992125984" footer="0.31496062992125984"/>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6" tint="0.79998168889431442"/>
    <pageSetUpPr fitToPage="1"/>
  </sheetPr>
  <dimension ref="A2:BP430"/>
  <sheetViews>
    <sheetView view="pageBreakPreview" zoomScale="85" zoomScaleNormal="85" zoomScaleSheetLayoutView="85" workbookViewId="0"/>
  </sheetViews>
  <sheetFormatPr defaultColWidth="8.69921875" defaultRowHeight="16.2"/>
  <cols>
    <col min="1" max="1" width="3.59765625" style="63" customWidth="1"/>
    <col min="2" max="2" width="2.09765625" style="63" customWidth="1"/>
    <col min="3" max="3" width="10.69921875" style="63" customWidth="1"/>
    <col min="4" max="4" width="16.69921875" style="63" customWidth="1"/>
    <col min="5" max="28" width="3.19921875" style="63" customWidth="1"/>
    <col min="29" max="29" width="2.09765625" style="63" customWidth="1"/>
    <col min="30" max="38" width="4.09765625" style="63" customWidth="1"/>
    <col min="39" max="55" width="4.09765625" style="63" hidden="1" customWidth="1"/>
    <col min="56" max="66" width="4.09765625" style="63" customWidth="1"/>
    <col min="67" max="16384" width="8.69921875" style="63"/>
  </cols>
  <sheetData>
    <row r="2" spans="2:38" ht="18" customHeight="1">
      <c r="C2" s="64" t="s">
        <v>335</v>
      </c>
    </row>
    <row r="3" spans="2:38" ht="18.45" customHeight="1">
      <c r="C3" s="443" t="s">
        <v>108</v>
      </c>
      <c r="D3" s="443"/>
      <c r="E3" s="443"/>
      <c r="F3" s="443"/>
      <c r="G3" s="443"/>
      <c r="H3" s="443"/>
      <c r="I3" s="443"/>
      <c r="J3" s="443"/>
      <c r="K3" s="443"/>
      <c r="L3" s="443"/>
      <c r="M3" s="443"/>
      <c r="N3" s="443"/>
      <c r="O3" s="443"/>
      <c r="P3" s="443"/>
      <c r="Q3" s="443"/>
      <c r="R3" s="443"/>
      <c r="S3" s="443"/>
      <c r="T3" s="443"/>
      <c r="U3" s="443"/>
      <c r="V3" s="443"/>
      <c r="W3" s="443"/>
      <c r="X3" s="443"/>
      <c r="Y3" s="443"/>
      <c r="Z3" s="65"/>
      <c r="AA3" s="65"/>
      <c r="AB3" s="65"/>
    </row>
    <row r="4" spans="2:38" ht="18.45" customHeight="1" thickBot="1">
      <c r="C4" s="66"/>
    </row>
    <row r="5" spans="2:38" ht="18.45" customHeight="1" thickBot="1">
      <c r="B5" s="444" t="s">
        <v>164</v>
      </c>
      <c r="C5" s="444"/>
      <c r="D5" s="445" t="s">
        <v>165</v>
      </c>
      <c r="E5" s="445"/>
      <c r="F5" s="445"/>
      <c r="G5" s="445"/>
      <c r="H5" s="445"/>
      <c r="I5" s="445"/>
      <c r="J5" s="445"/>
      <c r="K5" s="445"/>
      <c r="L5" s="445"/>
      <c r="M5" s="445"/>
      <c r="N5" s="445"/>
      <c r="O5" s="445"/>
      <c r="P5" s="445"/>
      <c r="Q5" s="445"/>
      <c r="R5" s="445"/>
      <c r="S5" s="445"/>
      <c r="T5" s="445"/>
      <c r="U5" s="445"/>
      <c r="V5" s="445"/>
      <c r="W5" s="445"/>
      <c r="X5" s="445"/>
      <c r="Y5" s="445"/>
      <c r="Z5" s="445"/>
      <c r="AA5" s="445"/>
      <c r="AB5" s="445"/>
      <c r="AC5" s="445"/>
    </row>
    <row r="6" spans="2:38" ht="38.25" customHeight="1" thickBot="1">
      <c r="B6" s="444" t="s">
        <v>200</v>
      </c>
      <c r="C6" s="444"/>
      <c r="D6" s="446">
        <f>様式第１_応募申請書!N13</f>
        <v>0</v>
      </c>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E6" s="340" t="s">
        <v>417</v>
      </c>
      <c r="AF6" s="340"/>
      <c r="AG6" s="340"/>
      <c r="AH6" s="340"/>
      <c r="AI6" s="340"/>
      <c r="AJ6" s="340"/>
      <c r="AK6" s="340"/>
      <c r="AL6" s="340"/>
    </row>
    <row r="7" spans="2:38" ht="38.25" customHeight="1" thickBot="1">
      <c r="B7" s="447" t="s">
        <v>166</v>
      </c>
      <c r="C7" s="448"/>
      <c r="D7" s="446"/>
      <c r="E7" s="446"/>
      <c r="F7" s="446"/>
      <c r="G7" s="446"/>
      <c r="H7" s="446"/>
      <c r="I7" s="446"/>
      <c r="J7" s="446"/>
      <c r="K7" s="446"/>
      <c r="L7" s="446"/>
      <c r="M7" s="446"/>
      <c r="N7" s="446"/>
      <c r="O7" s="446"/>
      <c r="P7" s="446"/>
      <c r="Q7" s="446"/>
      <c r="R7" s="446"/>
      <c r="S7" s="446"/>
      <c r="T7" s="446"/>
      <c r="U7" s="446"/>
      <c r="V7" s="446"/>
      <c r="W7" s="446"/>
      <c r="X7" s="446"/>
      <c r="Y7" s="446"/>
      <c r="Z7" s="446"/>
      <c r="AA7" s="446"/>
      <c r="AB7" s="446"/>
      <c r="AC7" s="446"/>
      <c r="AE7" s="341" t="s">
        <v>412</v>
      </c>
      <c r="AF7" s="341"/>
      <c r="AG7" s="341"/>
      <c r="AH7" s="341"/>
      <c r="AI7" s="341"/>
      <c r="AJ7" s="341"/>
      <c r="AK7" s="341"/>
      <c r="AL7" s="341"/>
    </row>
    <row r="8" spans="2:38" ht="18" customHeight="1" thickBot="1">
      <c r="B8" s="452" t="s">
        <v>393</v>
      </c>
      <c r="C8" s="452"/>
      <c r="D8" s="454" t="s">
        <v>167</v>
      </c>
      <c r="E8" s="455"/>
      <c r="F8" s="455"/>
      <c r="G8" s="455"/>
      <c r="H8" s="455"/>
      <c r="I8" s="455"/>
      <c r="J8" s="455"/>
      <c r="K8" s="455"/>
      <c r="L8" s="455"/>
      <c r="M8" s="455"/>
      <c r="N8" s="455"/>
      <c r="O8" s="455"/>
      <c r="P8" s="455"/>
      <c r="Q8" s="455"/>
      <c r="R8" s="455"/>
      <c r="S8" s="455"/>
      <c r="T8" s="455"/>
      <c r="U8" s="455"/>
      <c r="V8" s="455"/>
      <c r="W8" s="455"/>
      <c r="X8" s="455"/>
      <c r="Y8" s="455"/>
      <c r="Z8" s="455"/>
      <c r="AA8" s="455"/>
      <c r="AB8" s="455"/>
      <c r="AC8" s="456"/>
    </row>
    <row r="9" spans="2:38" ht="18.45" customHeight="1" thickBot="1">
      <c r="B9" s="444"/>
      <c r="C9" s="444"/>
      <c r="D9" s="449" t="s">
        <v>391</v>
      </c>
      <c r="E9" s="450"/>
      <c r="F9" s="450"/>
      <c r="G9" s="450"/>
      <c r="H9" s="450"/>
      <c r="I9" s="450"/>
      <c r="J9" s="449" t="s">
        <v>390</v>
      </c>
      <c r="K9" s="450"/>
      <c r="L9" s="450"/>
      <c r="M9" s="450"/>
      <c r="N9" s="450"/>
      <c r="O9" s="450"/>
      <c r="P9" s="450"/>
      <c r="Q9" s="450"/>
      <c r="R9" s="450"/>
      <c r="S9" s="451"/>
      <c r="T9" s="449" t="s">
        <v>168</v>
      </c>
      <c r="U9" s="450"/>
      <c r="V9" s="450"/>
      <c r="W9" s="450"/>
      <c r="X9" s="450"/>
      <c r="Y9" s="450"/>
      <c r="Z9" s="450"/>
      <c r="AA9" s="450"/>
      <c r="AB9" s="450"/>
      <c r="AC9" s="451"/>
    </row>
    <row r="10" spans="2:38" ht="18.45" customHeight="1" thickBot="1">
      <c r="B10" s="444"/>
      <c r="C10" s="444"/>
      <c r="D10" s="402">
        <f>様式第１_応募申請書!N14</f>
        <v>0</v>
      </c>
      <c r="E10" s="403"/>
      <c r="F10" s="403"/>
      <c r="G10" s="403"/>
      <c r="H10" s="403"/>
      <c r="I10" s="403"/>
      <c r="J10" s="399">
        <f>様式第１_応募申請書!R14</f>
        <v>0</v>
      </c>
      <c r="K10" s="400"/>
      <c r="L10" s="400"/>
      <c r="M10" s="400"/>
      <c r="N10" s="400"/>
      <c r="O10" s="400"/>
      <c r="P10" s="400"/>
      <c r="Q10" s="400"/>
      <c r="R10" s="400"/>
      <c r="S10" s="401"/>
      <c r="T10" s="387">
        <f>様式第１_応募申請書!N11</f>
        <v>0</v>
      </c>
      <c r="U10" s="388"/>
      <c r="V10" s="388"/>
      <c r="W10" s="388"/>
      <c r="X10" s="388"/>
      <c r="Y10" s="388"/>
      <c r="Z10" s="388"/>
      <c r="AA10" s="388"/>
      <c r="AB10" s="388"/>
      <c r="AC10" s="389"/>
    </row>
    <row r="11" spans="2:38" ht="18.45" customHeight="1" thickBot="1">
      <c r="B11" s="444"/>
      <c r="C11" s="444"/>
      <c r="D11" s="449" t="s">
        <v>169</v>
      </c>
      <c r="E11" s="450"/>
      <c r="F11" s="450"/>
      <c r="G11" s="450"/>
      <c r="H11" s="450"/>
      <c r="I11" s="451"/>
      <c r="J11" s="449" t="s">
        <v>170</v>
      </c>
      <c r="K11" s="450"/>
      <c r="L11" s="450"/>
      <c r="M11" s="450"/>
      <c r="N11" s="450"/>
      <c r="O11" s="450"/>
      <c r="P11" s="450"/>
      <c r="Q11" s="450"/>
      <c r="R11" s="450"/>
      <c r="S11" s="451"/>
      <c r="T11" s="390"/>
      <c r="U11" s="391"/>
      <c r="V11" s="391"/>
      <c r="W11" s="391"/>
      <c r="X11" s="391"/>
      <c r="Y11" s="391"/>
      <c r="Z11" s="391"/>
      <c r="AA11" s="391"/>
      <c r="AB11" s="391"/>
      <c r="AC11" s="392"/>
    </row>
    <row r="12" spans="2:38" ht="18.45" customHeight="1" thickBot="1">
      <c r="B12" s="444"/>
      <c r="C12" s="444"/>
      <c r="D12" s="465"/>
      <c r="E12" s="466"/>
      <c r="F12" s="466"/>
      <c r="G12" s="466"/>
      <c r="H12" s="466"/>
      <c r="I12" s="467"/>
      <c r="J12" s="457"/>
      <c r="K12" s="458"/>
      <c r="L12" s="458"/>
      <c r="M12" s="458"/>
      <c r="N12" s="458"/>
      <c r="O12" s="458"/>
      <c r="P12" s="458"/>
      <c r="Q12" s="458"/>
      <c r="R12" s="458"/>
      <c r="S12" s="459"/>
      <c r="T12" s="393"/>
      <c r="U12" s="394"/>
      <c r="V12" s="394"/>
      <c r="W12" s="394"/>
      <c r="X12" s="394"/>
      <c r="Y12" s="394"/>
      <c r="Z12" s="394"/>
      <c r="AA12" s="394"/>
      <c r="AB12" s="394"/>
      <c r="AC12" s="395"/>
    </row>
    <row r="13" spans="2:38" ht="9" customHeight="1" thickBot="1">
      <c r="B13" s="444"/>
      <c r="C13" s="444"/>
      <c r="D13" s="513" t="s">
        <v>171</v>
      </c>
      <c r="E13" s="514"/>
      <c r="F13" s="514"/>
      <c r="G13" s="514"/>
      <c r="H13" s="514"/>
      <c r="I13" s="514"/>
      <c r="J13" s="514"/>
      <c r="K13" s="514"/>
      <c r="L13" s="514"/>
      <c r="M13" s="514"/>
      <c r="N13" s="514"/>
      <c r="O13" s="514"/>
      <c r="P13" s="514"/>
      <c r="Q13" s="514"/>
      <c r="R13" s="514"/>
      <c r="S13" s="514"/>
      <c r="T13" s="514"/>
      <c r="U13" s="514"/>
      <c r="V13" s="514"/>
      <c r="W13" s="514"/>
      <c r="X13" s="514"/>
      <c r="Y13" s="514"/>
      <c r="Z13" s="514"/>
      <c r="AA13" s="514"/>
      <c r="AB13" s="514"/>
      <c r="AC13" s="515"/>
    </row>
    <row r="14" spans="2:38" ht="9" customHeight="1" thickBot="1">
      <c r="B14" s="444"/>
      <c r="C14" s="444"/>
      <c r="D14" s="454"/>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6"/>
    </row>
    <row r="15" spans="2:38" ht="18.45" customHeight="1" thickBot="1">
      <c r="B15" s="444"/>
      <c r="C15" s="444"/>
      <c r="D15" s="268" t="s">
        <v>396</v>
      </c>
      <c r="E15" s="510">
        <f>様式第１_応募申請書!J48</f>
        <v>0</v>
      </c>
      <c r="F15" s="511"/>
      <c r="G15" s="511"/>
      <c r="H15" s="511"/>
      <c r="I15" s="511"/>
      <c r="J15" s="511"/>
      <c r="K15" s="511"/>
      <c r="L15" s="511"/>
      <c r="M15" s="511"/>
      <c r="N15" s="511"/>
      <c r="O15" s="511"/>
      <c r="P15" s="511"/>
      <c r="Q15" s="511"/>
      <c r="R15" s="511"/>
      <c r="S15" s="512"/>
      <c r="T15" s="516" t="s">
        <v>394</v>
      </c>
      <c r="U15" s="517"/>
      <c r="V15" s="517"/>
      <c r="W15" s="517"/>
      <c r="X15" s="517"/>
      <c r="Y15" s="517"/>
      <c r="Z15" s="517"/>
      <c r="AA15" s="517"/>
      <c r="AB15" s="517"/>
      <c r="AC15" s="518"/>
    </row>
    <row r="16" spans="2:38" ht="18.45" customHeight="1" thickBot="1">
      <c r="B16" s="444"/>
      <c r="C16" s="444"/>
      <c r="D16" s="270" t="s">
        <v>391</v>
      </c>
      <c r="E16" s="399">
        <f>様式第１_応募申請書!J49</f>
        <v>0</v>
      </c>
      <c r="F16" s="400"/>
      <c r="G16" s="400"/>
      <c r="H16" s="400"/>
      <c r="I16" s="400"/>
      <c r="J16" s="400"/>
      <c r="K16" s="400"/>
      <c r="L16" s="400"/>
      <c r="M16" s="400"/>
      <c r="N16" s="400"/>
      <c r="O16" s="400"/>
      <c r="P16" s="400"/>
      <c r="Q16" s="400"/>
      <c r="R16" s="400"/>
      <c r="S16" s="401"/>
      <c r="T16" s="387"/>
      <c r="U16" s="388"/>
      <c r="V16" s="388"/>
      <c r="W16" s="388"/>
      <c r="X16" s="388"/>
      <c r="Y16" s="388"/>
      <c r="Z16" s="388"/>
      <c r="AA16" s="388"/>
      <c r="AB16" s="388"/>
      <c r="AC16" s="389"/>
    </row>
    <row r="17" spans="1:68" ht="18.45" customHeight="1" thickBot="1">
      <c r="B17" s="444"/>
      <c r="C17" s="444"/>
      <c r="D17" s="269" t="s">
        <v>392</v>
      </c>
      <c r="E17" s="507">
        <f>様式第１_応募申請書!J50</f>
        <v>0</v>
      </c>
      <c r="F17" s="508"/>
      <c r="G17" s="508"/>
      <c r="H17" s="508"/>
      <c r="I17" s="508"/>
      <c r="J17" s="508"/>
      <c r="K17" s="508"/>
      <c r="L17" s="508"/>
      <c r="M17" s="508"/>
      <c r="N17" s="508"/>
      <c r="O17" s="508"/>
      <c r="P17" s="508"/>
      <c r="Q17" s="508"/>
      <c r="R17" s="508"/>
      <c r="S17" s="509"/>
      <c r="T17" s="390"/>
      <c r="U17" s="391"/>
      <c r="V17" s="391"/>
      <c r="W17" s="391"/>
      <c r="X17" s="391"/>
      <c r="Y17" s="391"/>
      <c r="Z17" s="391"/>
      <c r="AA17" s="391"/>
      <c r="AB17" s="391"/>
      <c r="AC17" s="392"/>
    </row>
    <row r="18" spans="1:68" ht="18.45" customHeight="1" thickBot="1">
      <c r="B18" s="444"/>
      <c r="C18" s="444"/>
      <c r="D18" s="449" t="s">
        <v>169</v>
      </c>
      <c r="E18" s="450"/>
      <c r="F18" s="450"/>
      <c r="G18" s="450"/>
      <c r="H18" s="450"/>
      <c r="I18" s="451"/>
      <c r="J18" s="449" t="s">
        <v>170</v>
      </c>
      <c r="K18" s="450"/>
      <c r="L18" s="450"/>
      <c r="M18" s="450"/>
      <c r="N18" s="450"/>
      <c r="O18" s="450"/>
      <c r="P18" s="450"/>
      <c r="Q18" s="450"/>
      <c r="R18" s="450"/>
      <c r="S18" s="451"/>
      <c r="T18" s="390"/>
      <c r="U18" s="391"/>
      <c r="V18" s="391"/>
      <c r="W18" s="391"/>
      <c r="X18" s="391"/>
      <c r="Y18" s="391"/>
      <c r="Z18" s="391"/>
      <c r="AA18" s="391"/>
      <c r="AB18" s="391"/>
      <c r="AC18" s="392"/>
    </row>
    <row r="19" spans="1:68" ht="18.45" customHeight="1" thickBot="1">
      <c r="B19" s="453"/>
      <c r="C19" s="453"/>
      <c r="D19" s="399">
        <f>様式第１_応募申請書!J52</f>
        <v>0</v>
      </c>
      <c r="E19" s="400"/>
      <c r="F19" s="400"/>
      <c r="G19" s="400"/>
      <c r="H19" s="400"/>
      <c r="I19" s="401"/>
      <c r="J19" s="457">
        <f>様式第１_応募申請書!J53</f>
        <v>0</v>
      </c>
      <c r="K19" s="458"/>
      <c r="L19" s="458"/>
      <c r="M19" s="458"/>
      <c r="N19" s="458"/>
      <c r="O19" s="458"/>
      <c r="P19" s="458"/>
      <c r="Q19" s="458"/>
      <c r="R19" s="458"/>
      <c r="S19" s="459"/>
      <c r="T19" s="393"/>
      <c r="U19" s="394"/>
      <c r="V19" s="394"/>
      <c r="W19" s="394"/>
      <c r="X19" s="394"/>
      <c r="Y19" s="394"/>
      <c r="Z19" s="394"/>
      <c r="AA19" s="394"/>
      <c r="AB19" s="394"/>
      <c r="AC19" s="395"/>
    </row>
    <row r="20" spans="1:68" ht="21" customHeight="1" thickBot="1">
      <c r="B20" s="460" t="s">
        <v>172</v>
      </c>
      <c r="C20" s="461"/>
      <c r="D20" s="461"/>
      <c r="E20" s="461"/>
      <c r="F20" s="461"/>
      <c r="G20" s="461"/>
      <c r="H20" s="461"/>
      <c r="I20" s="461"/>
      <c r="J20" s="461"/>
      <c r="K20" s="461"/>
      <c r="L20" s="461"/>
      <c r="M20" s="461"/>
      <c r="N20" s="461"/>
      <c r="O20" s="461"/>
      <c r="P20" s="461"/>
      <c r="Q20" s="461"/>
      <c r="R20" s="461"/>
      <c r="S20" s="461"/>
      <c r="T20" s="461"/>
      <c r="U20" s="461"/>
      <c r="V20" s="461"/>
      <c r="W20" s="461"/>
      <c r="X20" s="461"/>
      <c r="Y20" s="461"/>
      <c r="Z20" s="461"/>
      <c r="AA20" s="461"/>
      <c r="AB20" s="461"/>
      <c r="AC20" s="462"/>
    </row>
    <row r="21" spans="1:68" s="67" customFormat="1" ht="18.45" customHeight="1">
      <c r="A21" s="63"/>
      <c r="B21" s="390"/>
      <c r="C21" s="391"/>
      <c r="D21" s="391"/>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2"/>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row>
    <row r="22" spans="1:68" s="67" customFormat="1" ht="18.45" customHeight="1" thickBot="1">
      <c r="A22" s="63"/>
      <c r="B22" s="390"/>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2"/>
      <c r="AD22" s="63"/>
      <c r="AE22" s="63" t="s">
        <v>375</v>
      </c>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row>
    <row r="23" spans="1:68" s="67" customFormat="1" ht="18.45" customHeight="1">
      <c r="A23" s="63"/>
      <c r="B23" s="390"/>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2"/>
      <c r="AD23" s="63"/>
      <c r="AE23" s="96" t="s">
        <v>1</v>
      </c>
      <c r="AF23" s="97" t="s">
        <v>0</v>
      </c>
      <c r="AG23" s="97" t="s">
        <v>2</v>
      </c>
      <c r="AH23" s="97" t="s">
        <v>3</v>
      </c>
      <c r="AI23" s="97" t="s">
        <v>4</v>
      </c>
      <c r="AJ23" s="97" t="s">
        <v>5</v>
      </c>
      <c r="AK23" s="97" t="s">
        <v>6</v>
      </c>
      <c r="AL23" s="98" t="s">
        <v>7</v>
      </c>
      <c r="AM23" s="210"/>
      <c r="AN23" s="97"/>
      <c r="AO23" s="82"/>
      <c r="AP23" s="98"/>
      <c r="AQ23" s="96"/>
      <c r="AR23" s="97"/>
      <c r="AS23" s="97"/>
      <c r="AT23" s="97"/>
      <c r="AU23" s="97"/>
      <c r="AV23" s="97"/>
      <c r="AW23" s="97"/>
      <c r="AX23" s="97"/>
      <c r="AY23" s="97"/>
      <c r="AZ23" s="97"/>
      <c r="BA23" s="82"/>
      <c r="BB23" s="98"/>
      <c r="BC23" s="63"/>
      <c r="BD23" s="63"/>
      <c r="BE23" s="63"/>
      <c r="BF23" s="63"/>
      <c r="BG23" s="63"/>
      <c r="BH23" s="63"/>
      <c r="BI23" s="63"/>
      <c r="BJ23" s="63"/>
      <c r="BK23" s="63"/>
      <c r="BL23" s="63"/>
      <c r="BM23" s="63"/>
      <c r="BN23" s="63"/>
      <c r="BO23" s="63"/>
      <c r="BP23" s="63"/>
    </row>
    <row r="24" spans="1:68" s="67" customFormat="1" ht="18.45" customHeight="1" thickBot="1">
      <c r="A24" s="63"/>
      <c r="B24" s="390"/>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2"/>
      <c r="AD24" s="63"/>
      <c r="AE24" s="99" t="s">
        <v>253</v>
      </c>
      <c r="AF24" s="100" t="s">
        <v>254</v>
      </c>
      <c r="AG24" s="100" t="s">
        <v>255</v>
      </c>
      <c r="AH24" s="100" t="s">
        <v>256</v>
      </c>
      <c r="AI24" s="100" t="s">
        <v>257</v>
      </c>
      <c r="AJ24" s="101" t="s">
        <v>258</v>
      </c>
      <c r="AK24" s="100" t="s">
        <v>259</v>
      </c>
      <c r="AL24" s="103" t="s">
        <v>260</v>
      </c>
      <c r="AM24" s="211"/>
      <c r="AN24" s="102"/>
      <c r="AO24" s="102"/>
      <c r="AP24" s="103"/>
      <c r="AQ24" s="99"/>
      <c r="AR24" s="100"/>
      <c r="AS24" s="100"/>
      <c r="AT24" s="100"/>
      <c r="AU24" s="100"/>
      <c r="AV24" s="101"/>
      <c r="AW24" s="100"/>
      <c r="AX24" s="100"/>
      <c r="AY24" s="101"/>
      <c r="AZ24" s="102"/>
      <c r="BA24" s="102"/>
      <c r="BB24" s="103"/>
      <c r="BC24" s="63"/>
      <c r="BD24" s="63"/>
      <c r="BE24" s="63"/>
      <c r="BF24" s="63"/>
      <c r="BG24" s="63"/>
      <c r="BH24" s="63"/>
      <c r="BI24" s="63"/>
      <c r="BJ24" s="63"/>
      <c r="BK24" s="63"/>
      <c r="BL24" s="63"/>
      <c r="BM24" s="63"/>
      <c r="BN24" s="63"/>
      <c r="BO24" s="63"/>
      <c r="BP24" s="63"/>
    </row>
    <row r="25" spans="1:68" s="67" customFormat="1" ht="18.45" customHeight="1">
      <c r="A25" s="63"/>
      <c r="B25" s="390"/>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2"/>
      <c r="AD25" s="63"/>
      <c r="AE25" s="104">
        <f t="shared" ref="AE25:BB25" si="0">COUNTIFS(AE$36:AE$374,1)+COUNTIFS(AE$36:AE$374,TRUE)</f>
        <v>0</v>
      </c>
      <c r="AF25" s="104">
        <f t="shared" si="0"/>
        <v>0</v>
      </c>
      <c r="AG25" s="104">
        <f t="shared" si="0"/>
        <v>0</v>
      </c>
      <c r="AH25" s="104">
        <f t="shared" si="0"/>
        <v>0</v>
      </c>
      <c r="AI25" s="104">
        <f t="shared" si="0"/>
        <v>0</v>
      </c>
      <c r="AJ25" s="104">
        <f t="shared" si="0"/>
        <v>0</v>
      </c>
      <c r="AK25" s="104">
        <f t="shared" si="0"/>
        <v>0</v>
      </c>
      <c r="AL25" s="104">
        <f t="shared" si="0"/>
        <v>0</v>
      </c>
      <c r="AM25" s="104">
        <f t="shared" si="0"/>
        <v>0</v>
      </c>
      <c r="AN25" s="104">
        <f t="shared" si="0"/>
        <v>0</v>
      </c>
      <c r="AO25" s="104">
        <f t="shared" si="0"/>
        <v>0</v>
      </c>
      <c r="AP25" s="104">
        <f t="shared" si="0"/>
        <v>0</v>
      </c>
      <c r="AQ25" s="104">
        <f t="shared" si="0"/>
        <v>0</v>
      </c>
      <c r="AR25" s="104">
        <f t="shared" si="0"/>
        <v>0</v>
      </c>
      <c r="AS25" s="104">
        <f t="shared" si="0"/>
        <v>0</v>
      </c>
      <c r="AT25" s="104">
        <f t="shared" si="0"/>
        <v>0</v>
      </c>
      <c r="AU25" s="104">
        <f t="shared" si="0"/>
        <v>0</v>
      </c>
      <c r="AV25" s="104">
        <f t="shared" si="0"/>
        <v>0</v>
      </c>
      <c r="AW25" s="104">
        <f t="shared" si="0"/>
        <v>0</v>
      </c>
      <c r="AX25" s="104">
        <f t="shared" si="0"/>
        <v>0</v>
      </c>
      <c r="AY25" s="104">
        <f t="shared" si="0"/>
        <v>0</v>
      </c>
      <c r="AZ25" s="104">
        <f t="shared" si="0"/>
        <v>0</v>
      </c>
      <c r="BA25" s="104">
        <f t="shared" si="0"/>
        <v>0</v>
      </c>
      <c r="BB25" s="104">
        <f t="shared" si="0"/>
        <v>0</v>
      </c>
      <c r="BC25" s="63"/>
      <c r="BD25" s="63"/>
      <c r="BE25" s="63"/>
      <c r="BF25" s="63"/>
      <c r="BG25" s="63"/>
      <c r="BH25" s="63"/>
      <c r="BI25" s="63"/>
      <c r="BJ25" s="63"/>
      <c r="BK25" s="63"/>
      <c r="BL25" s="63"/>
      <c r="BM25" s="63"/>
      <c r="BN25" s="63"/>
      <c r="BO25" s="63"/>
      <c r="BP25" s="63"/>
    </row>
    <row r="26" spans="1:68" s="67" customFormat="1" ht="18.45" customHeight="1">
      <c r="A26" s="63"/>
      <c r="B26" s="390"/>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2"/>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row>
    <row r="27" spans="1:68" s="67" customFormat="1" ht="18.45" customHeight="1">
      <c r="A27" s="63"/>
      <c r="B27" s="390"/>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2"/>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row>
    <row r="28" spans="1:68" s="67" customFormat="1" ht="18.45" customHeight="1">
      <c r="A28" s="63"/>
      <c r="B28" s="390"/>
      <c r="C28" s="391"/>
      <c r="D28" s="391"/>
      <c r="E28" s="391"/>
      <c r="F28" s="391"/>
      <c r="G28" s="391"/>
      <c r="H28" s="391"/>
      <c r="I28" s="391"/>
      <c r="J28" s="391"/>
      <c r="K28" s="391"/>
      <c r="L28" s="391"/>
      <c r="M28" s="391"/>
      <c r="N28" s="391"/>
      <c r="O28" s="391"/>
      <c r="P28" s="391"/>
      <c r="Q28" s="391"/>
      <c r="R28" s="391"/>
      <c r="S28" s="391"/>
      <c r="T28" s="391"/>
      <c r="U28" s="391"/>
      <c r="V28" s="391"/>
      <c r="W28" s="391"/>
      <c r="X28" s="391"/>
      <c r="Y28" s="391"/>
      <c r="Z28" s="391"/>
      <c r="AA28" s="391"/>
      <c r="AB28" s="391"/>
      <c r="AC28" s="392"/>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row>
    <row r="29" spans="1:68" s="67" customFormat="1" ht="18.45" customHeight="1">
      <c r="A29" s="63"/>
      <c r="B29" s="390"/>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2"/>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row>
    <row r="30" spans="1:68" s="67" customFormat="1" ht="18.45" customHeight="1">
      <c r="A30" s="63"/>
      <c r="B30" s="390"/>
      <c r="C30" s="391"/>
      <c r="D30" s="391"/>
      <c r="E30" s="391"/>
      <c r="F30" s="391"/>
      <c r="G30" s="391"/>
      <c r="H30" s="391"/>
      <c r="I30" s="391"/>
      <c r="J30" s="391"/>
      <c r="K30" s="391"/>
      <c r="L30" s="391"/>
      <c r="M30" s="391"/>
      <c r="N30" s="391"/>
      <c r="O30" s="391"/>
      <c r="P30" s="391"/>
      <c r="Q30" s="391"/>
      <c r="R30" s="391"/>
      <c r="S30" s="391"/>
      <c r="T30" s="391"/>
      <c r="U30" s="391"/>
      <c r="V30" s="391"/>
      <c r="W30" s="391"/>
      <c r="X30" s="391"/>
      <c r="Y30" s="391"/>
      <c r="Z30" s="391"/>
      <c r="AA30" s="391"/>
      <c r="AB30" s="391"/>
      <c r="AC30" s="392"/>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row>
    <row r="31" spans="1:68" s="67" customFormat="1" ht="18.45" customHeight="1">
      <c r="A31" s="63"/>
      <c r="B31" s="390"/>
      <c r="C31" s="391"/>
      <c r="D31" s="391"/>
      <c r="E31" s="391"/>
      <c r="F31" s="391"/>
      <c r="G31" s="391"/>
      <c r="H31" s="391"/>
      <c r="I31" s="391"/>
      <c r="J31" s="391"/>
      <c r="K31" s="391"/>
      <c r="L31" s="391"/>
      <c r="M31" s="391"/>
      <c r="N31" s="391"/>
      <c r="O31" s="391"/>
      <c r="P31" s="391"/>
      <c r="Q31" s="391"/>
      <c r="R31" s="391"/>
      <c r="S31" s="391"/>
      <c r="T31" s="391"/>
      <c r="U31" s="391"/>
      <c r="V31" s="391"/>
      <c r="W31" s="391"/>
      <c r="X31" s="391"/>
      <c r="Y31" s="391"/>
      <c r="Z31" s="391"/>
      <c r="AA31" s="391"/>
      <c r="AB31" s="391"/>
      <c r="AC31" s="392"/>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row>
    <row r="32" spans="1:68" s="67" customFormat="1" ht="18" customHeight="1" thickBot="1">
      <c r="A32" s="63"/>
      <c r="B32" s="393"/>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5"/>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row>
    <row r="33" spans="2:55" ht="18" customHeight="1" thickBot="1">
      <c r="B33" s="469" t="s">
        <v>173</v>
      </c>
      <c r="C33" s="463"/>
      <c r="D33" s="463"/>
      <c r="E33" s="463"/>
      <c r="F33" s="463"/>
      <c r="G33" s="463"/>
      <c r="H33" s="463"/>
      <c r="I33" s="463"/>
      <c r="J33" s="463"/>
      <c r="K33" s="463"/>
      <c r="L33" s="463"/>
      <c r="M33" s="463"/>
      <c r="N33" s="463"/>
      <c r="O33" s="463"/>
      <c r="P33" s="463"/>
      <c r="Q33" s="463"/>
      <c r="R33" s="463"/>
      <c r="S33" s="463"/>
      <c r="T33" s="463"/>
      <c r="U33" s="463"/>
      <c r="V33" s="463"/>
      <c r="W33" s="463"/>
      <c r="X33" s="463"/>
      <c r="Y33" s="463"/>
      <c r="Z33" s="463"/>
      <c r="AA33" s="68"/>
      <c r="AB33" s="68"/>
      <c r="AC33" s="69"/>
    </row>
    <row r="34" spans="2:55" ht="15" customHeight="1" thickBot="1">
      <c r="B34" s="73"/>
      <c r="C34" s="415" t="s">
        <v>174</v>
      </c>
      <c r="D34" s="415"/>
      <c r="E34" s="425" t="s">
        <v>175</v>
      </c>
      <c r="F34" s="426"/>
      <c r="G34" s="426"/>
      <c r="H34" s="426"/>
      <c r="I34" s="426"/>
      <c r="J34" s="426"/>
      <c r="K34" s="426"/>
      <c r="L34" s="426"/>
      <c r="M34" s="426"/>
      <c r="N34" s="426"/>
      <c r="O34" s="426"/>
      <c r="P34" s="426"/>
      <c r="Q34" s="426"/>
      <c r="R34" s="426"/>
      <c r="S34" s="426"/>
      <c r="T34" s="426"/>
      <c r="U34" s="426"/>
      <c r="V34" s="426"/>
      <c r="W34" s="426"/>
      <c r="X34" s="426"/>
      <c r="Y34" s="426"/>
      <c r="Z34" s="426"/>
      <c r="AA34" s="426"/>
      <c r="AB34" s="427"/>
      <c r="AC34" s="74"/>
    </row>
    <row r="35" spans="2:55" ht="31.2" customHeight="1" thickBot="1">
      <c r="B35" s="73"/>
      <c r="C35" s="105" t="s">
        <v>176</v>
      </c>
      <c r="D35" s="106" t="s">
        <v>177</v>
      </c>
      <c r="E35" s="342"/>
      <c r="F35" s="343"/>
      <c r="G35" s="343"/>
      <c r="H35" s="343"/>
      <c r="I35" s="343"/>
      <c r="J35" s="343"/>
      <c r="K35" s="343"/>
      <c r="L35" s="343"/>
      <c r="M35" s="343"/>
      <c r="N35" s="343"/>
      <c r="O35" s="343"/>
      <c r="P35" s="343"/>
      <c r="Q35" s="343"/>
      <c r="R35" s="343"/>
      <c r="S35" s="343"/>
      <c r="T35" s="343"/>
      <c r="U35" s="343"/>
      <c r="V35" s="343"/>
      <c r="W35" s="343"/>
      <c r="X35" s="343"/>
      <c r="Y35" s="343"/>
      <c r="Z35" s="343"/>
      <c r="AA35" s="343"/>
      <c r="AB35" s="344"/>
      <c r="AC35" s="74"/>
      <c r="AE35" s="506" t="str">
        <f>IFERROR(IF(AND(COUNTIF(AE38:AK38,TRUE)&gt;0,AL38=TRUE), 1/0, ""),"①～⑦と⑧は同時に選択できません")</f>
        <v/>
      </c>
      <c r="AF35" s="506"/>
      <c r="AG35" s="506"/>
      <c r="AH35" s="506"/>
      <c r="AI35" s="506"/>
      <c r="AJ35" s="506"/>
      <c r="AK35" s="506"/>
      <c r="AL35" s="506"/>
    </row>
    <row r="36" spans="2:55" ht="19.5" customHeight="1">
      <c r="B36" s="73"/>
      <c r="C36" s="410" t="s">
        <v>274</v>
      </c>
      <c r="D36" s="411"/>
      <c r="E36" s="420" t="s">
        <v>1</v>
      </c>
      <c r="F36" s="356"/>
      <c r="G36" s="356"/>
      <c r="H36" s="356" t="s">
        <v>272</v>
      </c>
      <c r="I36" s="356"/>
      <c r="J36" s="356"/>
      <c r="K36" s="350" t="s">
        <v>2</v>
      </c>
      <c r="L36" s="351"/>
      <c r="M36" s="351"/>
      <c r="N36" s="350" t="s">
        <v>269</v>
      </c>
      <c r="O36" s="351"/>
      <c r="P36" s="352"/>
      <c r="Q36" s="350" t="s">
        <v>267</v>
      </c>
      <c r="R36" s="351"/>
      <c r="S36" s="352"/>
      <c r="T36" s="350" t="s">
        <v>265</v>
      </c>
      <c r="U36" s="351"/>
      <c r="V36" s="352"/>
      <c r="W36" s="350" t="s">
        <v>263</v>
      </c>
      <c r="X36" s="351"/>
      <c r="Y36" s="352"/>
      <c r="Z36" s="350" t="s">
        <v>261</v>
      </c>
      <c r="AA36" s="351"/>
      <c r="AB36" s="429"/>
      <c r="AC36" s="74"/>
      <c r="AE36" s="96" t="s">
        <v>1</v>
      </c>
      <c r="AF36" s="97" t="s">
        <v>0</v>
      </c>
      <c r="AG36" s="97" t="s">
        <v>2</v>
      </c>
      <c r="AH36" s="97" t="s">
        <v>3</v>
      </c>
      <c r="AI36" s="97" t="s">
        <v>4</v>
      </c>
      <c r="AJ36" s="97" t="s">
        <v>5</v>
      </c>
      <c r="AK36" s="97" t="s">
        <v>6</v>
      </c>
      <c r="AL36" s="98" t="s">
        <v>7</v>
      </c>
      <c r="AM36" s="210"/>
      <c r="AN36" s="97"/>
      <c r="AO36" s="82"/>
      <c r="AP36" s="98"/>
      <c r="AQ36" s="96"/>
      <c r="AR36" s="97"/>
      <c r="AS36" s="97"/>
      <c r="AT36" s="97"/>
      <c r="AU36" s="97"/>
      <c r="AV36" s="97"/>
      <c r="AW36" s="97"/>
      <c r="AX36" s="97"/>
      <c r="AY36" s="97"/>
      <c r="AZ36" s="97"/>
      <c r="BA36" s="82"/>
      <c r="BB36" s="98"/>
    </row>
    <row r="37" spans="2:55" ht="19.2" customHeight="1" thickBot="1">
      <c r="B37" s="73"/>
      <c r="C37" s="410"/>
      <c r="D37" s="411"/>
      <c r="E37" s="421" t="s">
        <v>253</v>
      </c>
      <c r="F37" s="386"/>
      <c r="G37" s="386"/>
      <c r="H37" s="348" t="s">
        <v>273</v>
      </c>
      <c r="I37" s="348"/>
      <c r="J37" s="348"/>
      <c r="K37" s="385" t="s">
        <v>271</v>
      </c>
      <c r="L37" s="386"/>
      <c r="M37" s="386"/>
      <c r="N37" s="353" t="s">
        <v>270</v>
      </c>
      <c r="O37" s="354"/>
      <c r="P37" s="355"/>
      <c r="Q37" s="385" t="s">
        <v>268</v>
      </c>
      <c r="R37" s="386"/>
      <c r="S37" s="435"/>
      <c r="T37" s="353" t="s">
        <v>266</v>
      </c>
      <c r="U37" s="354"/>
      <c r="V37" s="355"/>
      <c r="W37" s="353" t="s">
        <v>264</v>
      </c>
      <c r="X37" s="354"/>
      <c r="Y37" s="355"/>
      <c r="Z37" s="422" t="s">
        <v>262</v>
      </c>
      <c r="AA37" s="423"/>
      <c r="AB37" s="424"/>
      <c r="AC37" s="74"/>
      <c r="AE37" s="99" t="s">
        <v>253</v>
      </c>
      <c r="AF37" s="100" t="s">
        <v>254</v>
      </c>
      <c r="AG37" s="100" t="s">
        <v>255</v>
      </c>
      <c r="AH37" s="100" t="s">
        <v>256</v>
      </c>
      <c r="AI37" s="100" t="s">
        <v>257</v>
      </c>
      <c r="AJ37" s="101" t="s">
        <v>258</v>
      </c>
      <c r="AK37" s="100" t="s">
        <v>259</v>
      </c>
      <c r="AL37" s="103" t="s">
        <v>260</v>
      </c>
      <c r="AM37" s="211"/>
      <c r="AN37" s="102"/>
      <c r="AO37" s="102"/>
      <c r="AP37" s="103"/>
      <c r="AQ37" s="99"/>
      <c r="AR37" s="100"/>
      <c r="AS37" s="100"/>
      <c r="AT37" s="100"/>
      <c r="AU37" s="100"/>
      <c r="AV37" s="101"/>
      <c r="AW37" s="100"/>
      <c r="AX37" s="100"/>
      <c r="AY37" s="101"/>
      <c r="AZ37" s="102"/>
      <c r="BA37" s="102"/>
      <c r="BB37" s="103"/>
    </row>
    <row r="38" spans="2:55" ht="17.850000000000001" customHeight="1" thickBot="1">
      <c r="B38" s="73"/>
      <c r="C38" s="410"/>
      <c r="D38" s="412"/>
      <c r="E38" s="436"/>
      <c r="F38" s="362"/>
      <c r="G38" s="362"/>
      <c r="H38" s="428"/>
      <c r="I38" s="428"/>
      <c r="J38" s="428"/>
      <c r="K38" s="361"/>
      <c r="L38" s="362"/>
      <c r="M38" s="439"/>
      <c r="N38" s="361"/>
      <c r="O38" s="362"/>
      <c r="P38" s="439"/>
      <c r="Q38" s="361"/>
      <c r="R38" s="362"/>
      <c r="S38" s="439"/>
      <c r="T38" s="362"/>
      <c r="U38" s="362"/>
      <c r="V38" s="439"/>
      <c r="W38" s="361"/>
      <c r="X38" s="362"/>
      <c r="Y38" s="439"/>
      <c r="Z38" s="361"/>
      <c r="AA38" s="362"/>
      <c r="AB38" s="438"/>
      <c r="AC38" s="74"/>
      <c r="AE38" s="110" t="b">
        <v>0</v>
      </c>
      <c r="AF38" s="110" t="b">
        <v>0</v>
      </c>
      <c r="AG38" s="110" t="b">
        <v>0</v>
      </c>
      <c r="AH38" s="110" t="b">
        <v>0</v>
      </c>
      <c r="AI38" s="110" t="b">
        <v>0</v>
      </c>
      <c r="AJ38" s="110" t="b">
        <v>0</v>
      </c>
      <c r="AK38" s="110" t="b">
        <v>0</v>
      </c>
      <c r="AL38" s="110" t="b">
        <v>0</v>
      </c>
      <c r="AM38" s="110" t="b">
        <v>0</v>
      </c>
      <c r="AN38" s="110" t="b">
        <v>0</v>
      </c>
      <c r="AO38" s="110" t="b">
        <v>0</v>
      </c>
      <c r="AP38" s="110" t="b">
        <v>0</v>
      </c>
      <c r="AQ38" s="110" t="b">
        <v>0</v>
      </c>
      <c r="AR38" s="110" t="b">
        <v>0</v>
      </c>
      <c r="AS38" s="110" t="b">
        <v>0</v>
      </c>
      <c r="AT38" s="110" t="b">
        <v>0</v>
      </c>
      <c r="AU38" s="110" t="b">
        <v>0</v>
      </c>
      <c r="AV38" s="110" t="b">
        <v>0</v>
      </c>
      <c r="AW38" s="110" t="b">
        <v>0</v>
      </c>
      <c r="AX38" s="110" t="b">
        <v>0</v>
      </c>
      <c r="AY38" s="110" t="b">
        <v>0</v>
      </c>
      <c r="AZ38" s="110" t="b">
        <v>0</v>
      </c>
      <c r="BA38" s="110" t="b">
        <v>0</v>
      </c>
      <c r="BB38" s="110" t="b">
        <v>0</v>
      </c>
      <c r="BC38" s="63">
        <f>COUNTIFS($AE38:BB38,"TRUE")</f>
        <v>0</v>
      </c>
    </row>
    <row r="39" spans="2:55" ht="16.8" thickBot="1">
      <c r="B39" s="73"/>
      <c r="C39" s="413" t="s">
        <v>178</v>
      </c>
      <c r="D39" s="413"/>
      <c r="E39" s="464"/>
      <c r="F39" s="437"/>
      <c r="G39" s="437"/>
      <c r="H39" s="437"/>
      <c r="I39" s="437"/>
      <c r="J39" s="437"/>
      <c r="K39" s="437"/>
      <c r="L39" s="437"/>
      <c r="M39" s="437"/>
      <c r="N39" s="437"/>
      <c r="O39" s="468" t="s">
        <v>14</v>
      </c>
      <c r="P39" s="468"/>
      <c r="Q39" s="468"/>
      <c r="R39" s="468"/>
      <c r="S39" s="437"/>
      <c r="T39" s="437"/>
      <c r="U39" s="437"/>
      <c r="V39" s="437"/>
      <c r="W39" s="437"/>
      <c r="X39" s="437"/>
      <c r="Y39" s="437"/>
      <c r="Z39" s="437"/>
      <c r="AA39" s="437"/>
      <c r="AB39" s="437"/>
      <c r="AC39" s="81"/>
    </row>
    <row r="40" spans="2:55" ht="45" customHeight="1" thickBot="1">
      <c r="B40" s="73"/>
      <c r="C40" s="405" t="s">
        <v>400</v>
      </c>
      <c r="D40" s="406"/>
      <c r="E40" s="407"/>
      <c r="F40" s="408"/>
      <c r="G40" s="408"/>
      <c r="H40" s="408"/>
      <c r="I40" s="408"/>
      <c r="J40" s="408"/>
      <c r="K40" s="408"/>
      <c r="L40" s="408"/>
      <c r="M40" s="408"/>
      <c r="N40" s="408"/>
      <c r="O40" s="408"/>
      <c r="P40" s="408"/>
      <c r="Q40" s="408"/>
      <c r="R40" s="408"/>
      <c r="S40" s="408"/>
      <c r="T40" s="408"/>
      <c r="U40" s="408"/>
      <c r="V40" s="408"/>
      <c r="W40" s="408"/>
      <c r="X40" s="408"/>
      <c r="Y40" s="408"/>
      <c r="Z40" s="408"/>
      <c r="AA40" s="408"/>
      <c r="AB40" s="409"/>
      <c r="AC40" s="74"/>
    </row>
    <row r="41" spans="2:55" ht="92.55" customHeight="1" thickBot="1">
      <c r="B41" s="73"/>
      <c r="C41" s="404" t="s">
        <v>179</v>
      </c>
      <c r="D41" s="404"/>
      <c r="E41" s="345"/>
      <c r="F41" s="346"/>
      <c r="G41" s="346"/>
      <c r="H41" s="346"/>
      <c r="I41" s="346"/>
      <c r="J41" s="346"/>
      <c r="K41" s="346"/>
      <c r="L41" s="346"/>
      <c r="M41" s="346"/>
      <c r="N41" s="346"/>
      <c r="O41" s="346"/>
      <c r="P41" s="346"/>
      <c r="Q41" s="346"/>
      <c r="R41" s="346"/>
      <c r="S41" s="346"/>
      <c r="T41" s="346"/>
      <c r="U41" s="346"/>
      <c r="V41" s="346"/>
      <c r="W41" s="346"/>
      <c r="X41" s="346"/>
      <c r="Y41" s="346"/>
      <c r="Z41" s="346"/>
      <c r="AA41" s="346"/>
      <c r="AB41" s="347"/>
      <c r="AC41" s="74"/>
    </row>
    <row r="42" spans="2:55" ht="40.049999999999997" customHeight="1" thickBot="1">
      <c r="B42" s="73"/>
      <c r="C42" s="413" t="s">
        <v>414</v>
      </c>
      <c r="D42" s="291" t="s">
        <v>401</v>
      </c>
      <c r="E42" s="345"/>
      <c r="F42" s="346"/>
      <c r="G42" s="346"/>
      <c r="H42" s="346"/>
      <c r="I42" s="346"/>
      <c r="J42" s="346"/>
      <c r="K42" s="346"/>
      <c r="L42" s="346"/>
      <c r="M42" s="346"/>
      <c r="N42" s="346"/>
      <c r="O42" s="346"/>
      <c r="P42" s="346"/>
      <c r="Q42" s="346"/>
      <c r="R42" s="346"/>
      <c r="S42" s="346"/>
      <c r="T42" s="346"/>
      <c r="U42" s="346"/>
      <c r="V42" s="346"/>
      <c r="W42" s="346"/>
      <c r="X42" s="346"/>
      <c r="Y42" s="346"/>
      <c r="Z42" s="346"/>
      <c r="AA42" s="346"/>
      <c r="AB42" s="347"/>
      <c r="AC42" s="74"/>
    </row>
    <row r="43" spans="2:55" ht="72" customHeight="1" thickBot="1">
      <c r="B43" s="73"/>
      <c r="C43" s="414"/>
      <c r="D43" s="292" t="s">
        <v>402</v>
      </c>
      <c r="E43" s="345"/>
      <c r="F43" s="346"/>
      <c r="G43" s="346"/>
      <c r="H43" s="346"/>
      <c r="I43" s="346"/>
      <c r="J43" s="346"/>
      <c r="K43" s="346"/>
      <c r="L43" s="346"/>
      <c r="M43" s="346"/>
      <c r="N43" s="346"/>
      <c r="O43" s="346"/>
      <c r="P43" s="346"/>
      <c r="Q43" s="346"/>
      <c r="R43" s="346"/>
      <c r="S43" s="346"/>
      <c r="T43" s="346"/>
      <c r="U43" s="346"/>
      <c r="V43" s="346"/>
      <c r="W43" s="346"/>
      <c r="X43" s="346"/>
      <c r="Y43" s="346"/>
      <c r="Z43" s="346"/>
      <c r="AA43" s="346"/>
      <c r="AB43" s="347"/>
      <c r="AC43" s="74"/>
    </row>
    <row r="44" spans="2:55" ht="34.5" customHeight="1" thickBot="1">
      <c r="B44" s="73"/>
      <c r="C44" s="413" t="s">
        <v>415</v>
      </c>
      <c r="D44" s="106" t="s">
        <v>403</v>
      </c>
      <c r="E44" s="345"/>
      <c r="F44" s="346"/>
      <c r="G44" s="346"/>
      <c r="H44" s="346"/>
      <c r="I44" s="346"/>
      <c r="J44" s="346"/>
      <c r="K44" s="346"/>
      <c r="L44" s="346"/>
      <c r="M44" s="346"/>
      <c r="N44" s="346"/>
      <c r="O44" s="346"/>
      <c r="P44" s="346"/>
      <c r="Q44" s="346"/>
      <c r="R44" s="346"/>
      <c r="S44" s="346"/>
      <c r="T44" s="346"/>
      <c r="U44" s="346"/>
      <c r="V44" s="346"/>
      <c r="W44" s="346"/>
      <c r="X44" s="346"/>
      <c r="Y44" s="346"/>
      <c r="Z44" s="346"/>
      <c r="AA44" s="346"/>
      <c r="AB44" s="347"/>
      <c r="AC44" s="74"/>
    </row>
    <row r="45" spans="2:55" ht="52.5" customHeight="1" thickBot="1">
      <c r="B45" s="73"/>
      <c r="C45" s="430"/>
      <c r="D45" s="293" t="s">
        <v>404</v>
      </c>
      <c r="E45" s="345"/>
      <c r="F45" s="346"/>
      <c r="G45" s="346"/>
      <c r="H45" s="346"/>
      <c r="I45" s="346"/>
      <c r="J45" s="346"/>
      <c r="K45" s="346"/>
      <c r="L45" s="346"/>
      <c r="M45" s="346"/>
      <c r="N45" s="346"/>
      <c r="O45" s="346"/>
      <c r="P45" s="346"/>
      <c r="Q45" s="346"/>
      <c r="R45" s="346"/>
      <c r="S45" s="346"/>
      <c r="T45" s="346"/>
      <c r="U45" s="346"/>
      <c r="V45" s="346"/>
      <c r="W45" s="346"/>
      <c r="X45" s="346"/>
      <c r="Y45" s="346"/>
      <c r="Z45" s="346"/>
      <c r="AA45" s="346"/>
      <c r="AB45" s="347"/>
      <c r="AC45" s="74"/>
    </row>
    <row r="46" spans="2:55" ht="72" customHeight="1" thickBot="1">
      <c r="B46" s="73"/>
      <c r="C46" s="414"/>
      <c r="D46" s="290" t="s">
        <v>405</v>
      </c>
      <c r="E46" s="345"/>
      <c r="F46" s="346"/>
      <c r="G46" s="346"/>
      <c r="H46" s="346"/>
      <c r="I46" s="346"/>
      <c r="J46" s="346"/>
      <c r="K46" s="346"/>
      <c r="L46" s="346"/>
      <c r="M46" s="346"/>
      <c r="N46" s="346"/>
      <c r="O46" s="346"/>
      <c r="P46" s="346"/>
      <c r="Q46" s="346"/>
      <c r="R46" s="346"/>
      <c r="S46" s="346"/>
      <c r="T46" s="346"/>
      <c r="U46" s="346"/>
      <c r="V46" s="346"/>
      <c r="W46" s="346"/>
      <c r="X46" s="346"/>
      <c r="Y46" s="346"/>
      <c r="Z46" s="346"/>
      <c r="AA46" s="346"/>
      <c r="AB46" s="347"/>
      <c r="AC46" s="74"/>
    </row>
    <row r="47" spans="2:55" ht="14.7" customHeight="1" thickBot="1">
      <c r="B47" s="73"/>
      <c r="C47" s="416" t="s">
        <v>298</v>
      </c>
      <c r="D47" s="417"/>
      <c r="E47" s="358" t="s">
        <v>161</v>
      </c>
      <c r="F47" s="359"/>
      <c r="G47" s="359"/>
      <c r="H47" s="360"/>
      <c r="I47" s="361" t="s">
        <v>180</v>
      </c>
      <c r="J47" s="362"/>
      <c r="K47" s="363"/>
      <c r="L47" s="363"/>
      <c r="M47" s="363"/>
      <c r="N47" s="83"/>
      <c r="O47" s="83"/>
      <c r="P47" s="75"/>
      <c r="Q47" s="75"/>
      <c r="R47" s="79"/>
      <c r="S47" s="79"/>
      <c r="T47" s="84"/>
      <c r="U47" s="85"/>
      <c r="V47" s="86"/>
      <c r="W47" s="86"/>
      <c r="X47" s="86"/>
      <c r="Y47" s="86"/>
      <c r="Z47" s="86"/>
      <c r="AA47" s="86"/>
      <c r="AB47" s="87"/>
      <c r="AC47" s="74"/>
    </row>
    <row r="48" spans="2:55" ht="14.7" customHeight="1" thickBot="1">
      <c r="B48" s="73"/>
      <c r="C48" s="410"/>
      <c r="D48" s="412"/>
      <c r="E48" s="358" t="s">
        <v>295</v>
      </c>
      <c r="F48" s="359"/>
      <c r="G48" s="359"/>
      <c r="H48" s="360"/>
      <c r="I48" s="396" t="s">
        <v>296</v>
      </c>
      <c r="J48" s="397"/>
      <c r="K48" s="398"/>
      <c r="L48" s="398"/>
      <c r="M48" s="398"/>
      <c r="N48" s="184"/>
      <c r="O48" s="184"/>
      <c r="P48" s="183"/>
      <c r="Q48" s="183"/>
      <c r="R48" s="185"/>
      <c r="S48" s="185"/>
      <c r="T48" s="186"/>
      <c r="U48" s="187"/>
      <c r="V48" s="188"/>
      <c r="W48" s="188"/>
      <c r="X48" s="188"/>
      <c r="Y48" s="188"/>
      <c r="Z48" s="188"/>
      <c r="AA48" s="188"/>
      <c r="AB48" s="112"/>
      <c r="AC48" s="74"/>
    </row>
    <row r="49" spans="2:55" s="189" customFormat="1" ht="64.95" customHeight="1" thickBot="1">
      <c r="B49" s="73"/>
      <c r="C49" s="410"/>
      <c r="D49" s="412"/>
      <c r="E49" s="384" t="s">
        <v>145</v>
      </c>
      <c r="F49" s="384"/>
      <c r="G49" s="384"/>
      <c r="H49" s="384"/>
      <c r="I49" s="375"/>
      <c r="J49" s="376"/>
      <c r="K49" s="376"/>
      <c r="L49" s="376"/>
      <c r="M49" s="376"/>
      <c r="N49" s="376"/>
      <c r="O49" s="376"/>
      <c r="P49" s="376"/>
      <c r="Q49" s="376"/>
      <c r="R49" s="376"/>
      <c r="S49" s="376"/>
      <c r="T49" s="376"/>
      <c r="U49" s="376"/>
      <c r="V49" s="376"/>
      <c r="W49" s="376"/>
      <c r="X49" s="376"/>
      <c r="Y49" s="376"/>
      <c r="Z49" s="376"/>
      <c r="AA49" s="376"/>
      <c r="AB49" s="377"/>
      <c r="AC49" s="190"/>
    </row>
    <row r="50" spans="2:55" ht="64.95" customHeight="1" thickBot="1">
      <c r="B50" s="73"/>
      <c r="C50" s="410"/>
      <c r="D50" s="412"/>
      <c r="E50" s="366" t="s">
        <v>301</v>
      </c>
      <c r="F50" s="367"/>
      <c r="G50" s="367"/>
      <c r="H50" s="368"/>
      <c r="I50" s="375"/>
      <c r="J50" s="376"/>
      <c r="K50" s="376"/>
      <c r="L50" s="376"/>
      <c r="M50" s="376"/>
      <c r="N50" s="376"/>
      <c r="O50" s="376"/>
      <c r="P50" s="376"/>
      <c r="Q50" s="376"/>
      <c r="R50" s="376"/>
      <c r="S50" s="376"/>
      <c r="T50" s="376"/>
      <c r="U50" s="376"/>
      <c r="V50" s="376"/>
      <c r="W50" s="376"/>
      <c r="X50" s="376"/>
      <c r="Y50" s="376"/>
      <c r="Z50" s="376"/>
      <c r="AA50" s="376"/>
      <c r="AB50" s="377"/>
      <c r="AC50" s="74"/>
    </row>
    <row r="51" spans="2:55" ht="15.6" customHeight="1" thickBot="1">
      <c r="B51" s="73"/>
      <c r="C51" s="416" t="s">
        <v>302</v>
      </c>
      <c r="D51" s="417"/>
      <c r="E51" s="440" t="s">
        <v>143</v>
      </c>
      <c r="F51" s="441"/>
      <c r="G51" s="441"/>
      <c r="H51" s="441"/>
      <c r="I51" s="364"/>
      <c r="J51" s="365"/>
      <c r="K51" s="365"/>
      <c r="L51" s="365"/>
      <c r="M51" s="365"/>
      <c r="N51" s="365"/>
      <c r="O51" s="76" t="s">
        <v>144</v>
      </c>
      <c r="P51" s="76"/>
      <c r="Q51" s="77"/>
      <c r="R51" s="88"/>
      <c r="S51" s="88"/>
      <c r="T51" s="88"/>
      <c r="U51" s="88"/>
      <c r="V51" s="75"/>
      <c r="W51" s="75"/>
      <c r="X51" s="77"/>
      <c r="Y51" s="77"/>
      <c r="Z51" s="77"/>
      <c r="AA51" s="77"/>
      <c r="AB51" s="78"/>
      <c r="AC51" s="74"/>
    </row>
    <row r="52" spans="2:55" s="189" customFormat="1" ht="64.95" customHeight="1" thickBot="1">
      <c r="B52" s="73"/>
      <c r="C52" s="410"/>
      <c r="D52" s="412"/>
      <c r="E52" s="384" t="s">
        <v>145</v>
      </c>
      <c r="F52" s="384"/>
      <c r="G52" s="384"/>
      <c r="H52" s="384"/>
      <c r="I52" s="375"/>
      <c r="J52" s="376"/>
      <c r="K52" s="376"/>
      <c r="L52" s="376"/>
      <c r="M52" s="376"/>
      <c r="N52" s="376"/>
      <c r="O52" s="376"/>
      <c r="P52" s="376"/>
      <c r="Q52" s="376"/>
      <c r="R52" s="376"/>
      <c r="S52" s="376"/>
      <c r="T52" s="376"/>
      <c r="U52" s="376"/>
      <c r="V52" s="376"/>
      <c r="W52" s="376"/>
      <c r="X52" s="376"/>
      <c r="Y52" s="376"/>
      <c r="Z52" s="376"/>
      <c r="AA52" s="376"/>
      <c r="AB52" s="377"/>
      <c r="AC52" s="190"/>
    </row>
    <row r="53" spans="2:55" ht="16.2" customHeight="1">
      <c r="B53" s="73"/>
      <c r="C53" s="410"/>
      <c r="D53" s="412"/>
      <c r="E53" s="366" t="s">
        <v>300</v>
      </c>
      <c r="F53" s="367"/>
      <c r="G53" s="367"/>
      <c r="H53" s="368"/>
      <c r="I53" s="375"/>
      <c r="J53" s="376"/>
      <c r="K53" s="376"/>
      <c r="L53" s="376"/>
      <c r="M53" s="376"/>
      <c r="N53" s="376"/>
      <c r="O53" s="376"/>
      <c r="P53" s="376"/>
      <c r="Q53" s="376"/>
      <c r="R53" s="376"/>
      <c r="S53" s="376"/>
      <c r="T53" s="376"/>
      <c r="U53" s="376"/>
      <c r="V53" s="376"/>
      <c r="W53" s="376"/>
      <c r="X53" s="376"/>
      <c r="Y53" s="376"/>
      <c r="Z53" s="376"/>
      <c r="AA53" s="376"/>
      <c r="AB53" s="377"/>
      <c r="AC53" s="74"/>
    </row>
    <row r="54" spans="2:55" ht="16.2" customHeight="1">
      <c r="B54" s="73"/>
      <c r="C54" s="410"/>
      <c r="D54" s="412"/>
      <c r="E54" s="369"/>
      <c r="F54" s="370"/>
      <c r="G54" s="370"/>
      <c r="H54" s="371"/>
      <c r="I54" s="378"/>
      <c r="J54" s="379"/>
      <c r="K54" s="379"/>
      <c r="L54" s="379"/>
      <c r="M54" s="379"/>
      <c r="N54" s="379"/>
      <c r="O54" s="379"/>
      <c r="P54" s="379"/>
      <c r="Q54" s="379"/>
      <c r="R54" s="379"/>
      <c r="S54" s="379"/>
      <c r="T54" s="379"/>
      <c r="U54" s="379"/>
      <c r="V54" s="379"/>
      <c r="W54" s="379"/>
      <c r="X54" s="379"/>
      <c r="Y54" s="379"/>
      <c r="Z54" s="379"/>
      <c r="AA54" s="379"/>
      <c r="AB54" s="380"/>
      <c r="AC54" s="74"/>
    </row>
    <row r="55" spans="2:55" ht="16.2" customHeight="1">
      <c r="B55" s="73"/>
      <c r="C55" s="410"/>
      <c r="D55" s="412"/>
      <c r="E55" s="369"/>
      <c r="F55" s="370"/>
      <c r="G55" s="370"/>
      <c r="H55" s="371"/>
      <c r="I55" s="378"/>
      <c r="J55" s="379"/>
      <c r="K55" s="379"/>
      <c r="L55" s="379"/>
      <c r="M55" s="379"/>
      <c r="N55" s="379"/>
      <c r="O55" s="379"/>
      <c r="P55" s="379"/>
      <c r="Q55" s="379"/>
      <c r="R55" s="379"/>
      <c r="S55" s="379"/>
      <c r="T55" s="379"/>
      <c r="U55" s="379"/>
      <c r="V55" s="379"/>
      <c r="W55" s="379"/>
      <c r="X55" s="379"/>
      <c r="Y55" s="379"/>
      <c r="Z55" s="379"/>
      <c r="AA55" s="379"/>
      <c r="AB55" s="380"/>
      <c r="AC55" s="74"/>
    </row>
    <row r="56" spans="2:55" ht="16.2" customHeight="1" thickBot="1">
      <c r="B56" s="73"/>
      <c r="C56" s="418"/>
      <c r="D56" s="419"/>
      <c r="E56" s="372"/>
      <c r="F56" s="373"/>
      <c r="G56" s="373"/>
      <c r="H56" s="374"/>
      <c r="I56" s="381"/>
      <c r="J56" s="382"/>
      <c r="K56" s="382"/>
      <c r="L56" s="382"/>
      <c r="M56" s="382"/>
      <c r="N56" s="382"/>
      <c r="O56" s="382"/>
      <c r="P56" s="382"/>
      <c r="Q56" s="382"/>
      <c r="R56" s="382"/>
      <c r="S56" s="382"/>
      <c r="T56" s="382"/>
      <c r="U56" s="382"/>
      <c r="V56" s="382"/>
      <c r="W56" s="382"/>
      <c r="X56" s="382"/>
      <c r="Y56" s="382"/>
      <c r="Z56" s="382"/>
      <c r="AA56" s="382"/>
      <c r="AB56" s="383"/>
      <c r="AC56" s="74"/>
    </row>
    <row r="57" spans="2:55" ht="15" customHeight="1" thickBot="1">
      <c r="B57" s="73"/>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74"/>
    </row>
    <row r="58" spans="2:55" ht="15" customHeight="1" thickBot="1">
      <c r="B58" s="73"/>
      <c r="C58" s="415" t="s">
        <v>174</v>
      </c>
      <c r="D58" s="415"/>
      <c r="E58" s="425" t="s">
        <v>175</v>
      </c>
      <c r="F58" s="426"/>
      <c r="G58" s="426"/>
      <c r="H58" s="426"/>
      <c r="I58" s="426"/>
      <c r="J58" s="426"/>
      <c r="K58" s="426"/>
      <c r="L58" s="426"/>
      <c r="M58" s="426"/>
      <c r="N58" s="426"/>
      <c r="O58" s="426"/>
      <c r="P58" s="426"/>
      <c r="Q58" s="426"/>
      <c r="R58" s="426"/>
      <c r="S58" s="426"/>
      <c r="T58" s="426"/>
      <c r="U58" s="426"/>
      <c r="V58" s="426"/>
      <c r="W58" s="426"/>
      <c r="X58" s="426"/>
      <c r="Y58" s="426"/>
      <c r="Z58" s="426"/>
      <c r="AA58" s="426"/>
      <c r="AB58" s="427"/>
      <c r="AC58" s="74"/>
    </row>
    <row r="59" spans="2:55" ht="31.35" customHeight="1" thickBot="1">
      <c r="B59" s="73"/>
      <c r="C59" s="105" t="s">
        <v>181</v>
      </c>
      <c r="D59" s="106" t="s">
        <v>177</v>
      </c>
      <c r="E59" s="342"/>
      <c r="F59" s="343"/>
      <c r="G59" s="343"/>
      <c r="H59" s="343"/>
      <c r="I59" s="343"/>
      <c r="J59" s="343"/>
      <c r="K59" s="343"/>
      <c r="L59" s="343"/>
      <c r="M59" s="343"/>
      <c r="N59" s="343"/>
      <c r="O59" s="343"/>
      <c r="P59" s="343"/>
      <c r="Q59" s="343"/>
      <c r="R59" s="343"/>
      <c r="S59" s="343"/>
      <c r="T59" s="343"/>
      <c r="U59" s="343"/>
      <c r="V59" s="343"/>
      <c r="W59" s="343"/>
      <c r="X59" s="343"/>
      <c r="Y59" s="343"/>
      <c r="Z59" s="343"/>
      <c r="AA59" s="343"/>
      <c r="AB59" s="344"/>
      <c r="AC59" s="74"/>
      <c r="AE59" s="506" t="str">
        <f>IFERROR(IF(AND(COUNTIF(AE62:AK62,TRUE)&gt;0,AL62=TRUE), 1/0, ""),"①～⑦と⑧は同時に選択できません")</f>
        <v/>
      </c>
      <c r="AF59" s="506"/>
      <c r="AG59" s="506"/>
      <c r="AH59" s="506"/>
      <c r="AI59" s="506"/>
      <c r="AJ59" s="506"/>
      <c r="AK59" s="506"/>
      <c r="AL59" s="506"/>
    </row>
    <row r="60" spans="2:55" ht="19.5" customHeight="1">
      <c r="B60" s="73"/>
      <c r="C60" s="410" t="s">
        <v>274</v>
      </c>
      <c r="D60" s="412"/>
      <c r="E60" s="420" t="s">
        <v>1</v>
      </c>
      <c r="F60" s="356"/>
      <c r="G60" s="356"/>
      <c r="H60" s="356" t="s">
        <v>0</v>
      </c>
      <c r="I60" s="356"/>
      <c r="J60" s="356"/>
      <c r="K60" s="350" t="s">
        <v>2</v>
      </c>
      <c r="L60" s="351"/>
      <c r="M60" s="351"/>
      <c r="N60" s="350" t="s">
        <v>3</v>
      </c>
      <c r="O60" s="351"/>
      <c r="P60" s="352"/>
      <c r="Q60" s="350" t="s">
        <v>4</v>
      </c>
      <c r="R60" s="351"/>
      <c r="S60" s="352"/>
      <c r="T60" s="350" t="s">
        <v>5</v>
      </c>
      <c r="U60" s="351"/>
      <c r="V60" s="352"/>
      <c r="W60" s="350" t="s">
        <v>6</v>
      </c>
      <c r="X60" s="351"/>
      <c r="Y60" s="352"/>
      <c r="Z60" s="350" t="s">
        <v>7</v>
      </c>
      <c r="AA60" s="351"/>
      <c r="AB60" s="429"/>
      <c r="AC60" s="74"/>
      <c r="AE60" s="96" t="s">
        <v>1</v>
      </c>
      <c r="AF60" s="97" t="s">
        <v>0</v>
      </c>
      <c r="AG60" s="97" t="s">
        <v>2</v>
      </c>
      <c r="AH60" s="97" t="s">
        <v>3</v>
      </c>
      <c r="AI60" s="97" t="s">
        <v>4</v>
      </c>
      <c r="AJ60" s="97" t="s">
        <v>5</v>
      </c>
      <c r="AK60" s="97" t="s">
        <v>6</v>
      </c>
      <c r="AL60" s="98" t="s">
        <v>7</v>
      </c>
      <c r="AM60" s="210"/>
      <c r="AN60" s="97"/>
      <c r="AO60" s="82"/>
      <c r="AP60" s="98"/>
      <c r="AQ60" s="96"/>
      <c r="AR60" s="97"/>
      <c r="AS60" s="97"/>
      <c r="AT60" s="97"/>
      <c r="AU60" s="97"/>
      <c r="AV60" s="97"/>
      <c r="AW60" s="97"/>
      <c r="AX60" s="97"/>
      <c r="AY60" s="97"/>
      <c r="AZ60" s="97"/>
      <c r="BA60" s="82"/>
      <c r="BB60" s="98"/>
    </row>
    <row r="61" spans="2:55" ht="19.2" customHeight="1" thickBot="1">
      <c r="B61" s="73"/>
      <c r="C61" s="410"/>
      <c r="D61" s="412"/>
      <c r="E61" s="421" t="s">
        <v>253</v>
      </c>
      <c r="F61" s="386"/>
      <c r="G61" s="386"/>
      <c r="H61" s="348" t="s">
        <v>273</v>
      </c>
      <c r="I61" s="348"/>
      <c r="J61" s="348"/>
      <c r="K61" s="385" t="s">
        <v>255</v>
      </c>
      <c r="L61" s="386"/>
      <c r="M61" s="386"/>
      <c r="N61" s="353" t="s">
        <v>256</v>
      </c>
      <c r="O61" s="354"/>
      <c r="P61" s="355"/>
      <c r="Q61" s="385" t="s">
        <v>257</v>
      </c>
      <c r="R61" s="386"/>
      <c r="S61" s="435"/>
      <c r="T61" s="353" t="s">
        <v>266</v>
      </c>
      <c r="U61" s="354"/>
      <c r="V61" s="355"/>
      <c r="W61" s="353" t="s">
        <v>259</v>
      </c>
      <c r="X61" s="354"/>
      <c r="Y61" s="355"/>
      <c r="Z61" s="422" t="s">
        <v>260</v>
      </c>
      <c r="AA61" s="423"/>
      <c r="AB61" s="424"/>
      <c r="AC61" s="74"/>
      <c r="AE61" s="99" t="s">
        <v>253</v>
      </c>
      <c r="AF61" s="100" t="s">
        <v>254</v>
      </c>
      <c r="AG61" s="100" t="s">
        <v>255</v>
      </c>
      <c r="AH61" s="100" t="s">
        <v>256</v>
      </c>
      <c r="AI61" s="100" t="s">
        <v>257</v>
      </c>
      <c r="AJ61" s="101" t="s">
        <v>258</v>
      </c>
      <c r="AK61" s="100" t="s">
        <v>259</v>
      </c>
      <c r="AL61" s="103" t="s">
        <v>260</v>
      </c>
      <c r="AM61" s="211"/>
      <c r="AN61" s="102"/>
      <c r="AO61" s="102"/>
      <c r="AP61" s="103"/>
      <c r="AQ61" s="99"/>
      <c r="AR61" s="100"/>
      <c r="AS61" s="100"/>
      <c r="AT61" s="100"/>
      <c r="AU61" s="100"/>
      <c r="AV61" s="101"/>
      <c r="AW61" s="100"/>
      <c r="AX61" s="100"/>
      <c r="AY61" s="101"/>
      <c r="AZ61" s="102"/>
      <c r="BA61" s="102"/>
      <c r="BB61" s="103"/>
    </row>
    <row r="62" spans="2:55" ht="17.850000000000001" customHeight="1" thickBot="1">
      <c r="B62" s="73"/>
      <c r="C62" s="410"/>
      <c r="D62" s="412"/>
      <c r="E62" s="442"/>
      <c r="F62" s="428"/>
      <c r="G62" s="428"/>
      <c r="H62" s="428"/>
      <c r="I62" s="428"/>
      <c r="J62" s="428"/>
      <c r="K62" s="428"/>
      <c r="L62" s="428"/>
      <c r="M62" s="428"/>
      <c r="N62" s="428"/>
      <c r="O62" s="428"/>
      <c r="P62" s="428"/>
      <c r="Q62" s="428"/>
      <c r="R62" s="428"/>
      <c r="S62" s="428"/>
      <c r="T62" s="428"/>
      <c r="U62" s="428"/>
      <c r="V62" s="428"/>
      <c r="W62" s="428"/>
      <c r="X62" s="428"/>
      <c r="Y62" s="428"/>
      <c r="Z62" s="428"/>
      <c r="AA62" s="428"/>
      <c r="AB62" s="434"/>
      <c r="AC62" s="74"/>
      <c r="AE62" s="110" t="b">
        <v>0</v>
      </c>
      <c r="AF62" s="110" t="b">
        <v>0</v>
      </c>
      <c r="AG62" s="110" t="b">
        <v>0</v>
      </c>
      <c r="AH62" s="110" t="b">
        <v>0</v>
      </c>
      <c r="AI62" s="110" t="b">
        <v>0</v>
      </c>
      <c r="AJ62" s="110" t="b">
        <v>0</v>
      </c>
      <c r="AK62" s="110" t="b">
        <v>0</v>
      </c>
      <c r="AL62" s="110" t="b">
        <v>0</v>
      </c>
      <c r="AM62" s="110" t="b">
        <v>0</v>
      </c>
      <c r="AN62" s="110" t="b">
        <v>0</v>
      </c>
      <c r="AO62" s="110" t="b">
        <v>0</v>
      </c>
      <c r="AP62" s="110" t="b">
        <v>0</v>
      </c>
      <c r="AQ62" s="110" t="b">
        <v>0</v>
      </c>
      <c r="AR62" s="110" t="b">
        <v>0</v>
      </c>
      <c r="AS62" s="110" t="b">
        <v>0</v>
      </c>
      <c r="AT62" s="110" t="b">
        <v>0</v>
      </c>
      <c r="AU62" s="110" t="b">
        <v>0</v>
      </c>
      <c r="AV62" s="110" t="b">
        <v>0</v>
      </c>
      <c r="AW62" s="110" t="b">
        <v>0</v>
      </c>
      <c r="AX62" s="110" t="b">
        <v>0</v>
      </c>
      <c r="AY62" s="110" t="b">
        <v>0</v>
      </c>
      <c r="AZ62" s="110" t="b">
        <v>0</v>
      </c>
      <c r="BA62" s="110" t="b">
        <v>0</v>
      </c>
      <c r="BB62" s="110" t="b">
        <v>0</v>
      </c>
      <c r="BC62" s="67">
        <f>COUNTIFS($AE62:$BB62,"TRUE")</f>
        <v>0</v>
      </c>
    </row>
    <row r="63" spans="2:55" ht="16.8" thickBot="1">
      <c r="B63" s="73"/>
      <c r="C63" s="413" t="s">
        <v>178</v>
      </c>
      <c r="D63" s="413"/>
      <c r="E63" s="464"/>
      <c r="F63" s="437"/>
      <c r="G63" s="437"/>
      <c r="H63" s="437"/>
      <c r="I63" s="437"/>
      <c r="J63" s="437"/>
      <c r="K63" s="437"/>
      <c r="L63" s="437"/>
      <c r="M63" s="437"/>
      <c r="N63" s="437"/>
      <c r="O63" s="433" t="s">
        <v>14</v>
      </c>
      <c r="P63" s="433"/>
      <c r="Q63" s="433"/>
      <c r="R63" s="433"/>
      <c r="S63" s="431"/>
      <c r="T63" s="431"/>
      <c r="U63" s="431"/>
      <c r="V63" s="431"/>
      <c r="W63" s="431"/>
      <c r="X63" s="431"/>
      <c r="Y63" s="431"/>
      <c r="Z63" s="431"/>
      <c r="AA63" s="431"/>
      <c r="AB63" s="432"/>
      <c r="AC63" s="74"/>
    </row>
    <row r="64" spans="2:55" ht="45" customHeight="1" thickBot="1">
      <c r="B64" s="73"/>
      <c r="C64" s="405" t="s">
        <v>400</v>
      </c>
      <c r="D64" s="406"/>
      <c r="E64" s="407"/>
      <c r="F64" s="408"/>
      <c r="G64" s="408"/>
      <c r="H64" s="408"/>
      <c r="I64" s="408"/>
      <c r="J64" s="408"/>
      <c r="K64" s="408"/>
      <c r="L64" s="408"/>
      <c r="M64" s="408"/>
      <c r="N64" s="408"/>
      <c r="O64" s="408"/>
      <c r="P64" s="408"/>
      <c r="Q64" s="408"/>
      <c r="R64" s="408"/>
      <c r="S64" s="408"/>
      <c r="T64" s="408"/>
      <c r="U64" s="408"/>
      <c r="V64" s="408"/>
      <c r="W64" s="408"/>
      <c r="X64" s="408"/>
      <c r="Y64" s="408"/>
      <c r="Z64" s="408"/>
      <c r="AA64" s="408"/>
      <c r="AB64" s="409"/>
      <c r="AC64" s="74"/>
    </row>
    <row r="65" spans="2:29" ht="92.55" customHeight="1" thickBot="1">
      <c r="B65" s="73"/>
      <c r="C65" s="404" t="s">
        <v>179</v>
      </c>
      <c r="D65" s="404"/>
      <c r="E65" s="345"/>
      <c r="F65" s="346"/>
      <c r="G65" s="346"/>
      <c r="H65" s="346"/>
      <c r="I65" s="346"/>
      <c r="J65" s="346"/>
      <c r="K65" s="346"/>
      <c r="L65" s="346"/>
      <c r="M65" s="346"/>
      <c r="N65" s="346"/>
      <c r="O65" s="346"/>
      <c r="P65" s="346"/>
      <c r="Q65" s="346"/>
      <c r="R65" s="346"/>
      <c r="S65" s="346"/>
      <c r="T65" s="346"/>
      <c r="U65" s="346"/>
      <c r="V65" s="346"/>
      <c r="W65" s="346"/>
      <c r="X65" s="346"/>
      <c r="Y65" s="346"/>
      <c r="Z65" s="346"/>
      <c r="AA65" s="346"/>
      <c r="AB65" s="347"/>
      <c r="AC65" s="74"/>
    </row>
    <row r="66" spans="2:29" ht="40.049999999999997" customHeight="1" thickBot="1">
      <c r="B66" s="73"/>
      <c r="C66" s="413" t="s">
        <v>414</v>
      </c>
      <c r="D66" s="291" t="s">
        <v>401</v>
      </c>
      <c r="E66" s="345"/>
      <c r="F66" s="346"/>
      <c r="G66" s="346"/>
      <c r="H66" s="346"/>
      <c r="I66" s="346"/>
      <c r="J66" s="346"/>
      <c r="K66" s="346"/>
      <c r="L66" s="346"/>
      <c r="M66" s="346"/>
      <c r="N66" s="346"/>
      <c r="O66" s="346"/>
      <c r="P66" s="346"/>
      <c r="Q66" s="346"/>
      <c r="R66" s="346"/>
      <c r="S66" s="346"/>
      <c r="T66" s="346"/>
      <c r="U66" s="346"/>
      <c r="V66" s="346"/>
      <c r="W66" s="346"/>
      <c r="X66" s="346"/>
      <c r="Y66" s="346"/>
      <c r="Z66" s="346"/>
      <c r="AA66" s="346"/>
      <c r="AB66" s="347"/>
      <c r="AC66" s="74"/>
    </row>
    <row r="67" spans="2:29" ht="72" customHeight="1" thickBot="1">
      <c r="B67" s="73"/>
      <c r="C67" s="414"/>
      <c r="D67" s="292" t="s">
        <v>402</v>
      </c>
      <c r="E67" s="345"/>
      <c r="F67" s="346"/>
      <c r="G67" s="346"/>
      <c r="H67" s="346"/>
      <c r="I67" s="346"/>
      <c r="J67" s="346"/>
      <c r="K67" s="346"/>
      <c r="L67" s="346"/>
      <c r="M67" s="346"/>
      <c r="N67" s="346"/>
      <c r="O67" s="346"/>
      <c r="P67" s="346"/>
      <c r="Q67" s="346"/>
      <c r="R67" s="346"/>
      <c r="S67" s="346"/>
      <c r="T67" s="346"/>
      <c r="U67" s="346"/>
      <c r="V67" s="346"/>
      <c r="W67" s="346"/>
      <c r="X67" s="346"/>
      <c r="Y67" s="346"/>
      <c r="Z67" s="346"/>
      <c r="AA67" s="346"/>
      <c r="AB67" s="347"/>
      <c r="AC67" s="74"/>
    </row>
    <row r="68" spans="2:29" ht="34.5" customHeight="1" thickBot="1">
      <c r="B68" s="73"/>
      <c r="C68" s="413" t="s">
        <v>415</v>
      </c>
      <c r="D68" s="106" t="s">
        <v>403</v>
      </c>
      <c r="E68" s="345"/>
      <c r="F68" s="346"/>
      <c r="G68" s="346"/>
      <c r="H68" s="346"/>
      <c r="I68" s="346"/>
      <c r="J68" s="346"/>
      <c r="K68" s="346"/>
      <c r="L68" s="346"/>
      <c r="M68" s="346"/>
      <c r="N68" s="346"/>
      <c r="O68" s="346"/>
      <c r="P68" s="346"/>
      <c r="Q68" s="346"/>
      <c r="R68" s="346"/>
      <c r="S68" s="346"/>
      <c r="T68" s="346"/>
      <c r="U68" s="346"/>
      <c r="V68" s="346"/>
      <c r="W68" s="346"/>
      <c r="X68" s="346"/>
      <c r="Y68" s="346"/>
      <c r="Z68" s="346"/>
      <c r="AA68" s="346"/>
      <c r="AB68" s="347"/>
      <c r="AC68" s="74"/>
    </row>
    <row r="69" spans="2:29" ht="52.5" customHeight="1" thickBot="1">
      <c r="B69" s="73"/>
      <c r="C69" s="430"/>
      <c r="D69" s="293" t="s">
        <v>404</v>
      </c>
      <c r="E69" s="345"/>
      <c r="F69" s="346"/>
      <c r="G69" s="346"/>
      <c r="H69" s="346"/>
      <c r="I69" s="346"/>
      <c r="J69" s="346"/>
      <c r="K69" s="346"/>
      <c r="L69" s="346"/>
      <c r="M69" s="346"/>
      <c r="N69" s="346"/>
      <c r="O69" s="346"/>
      <c r="P69" s="346"/>
      <c r="Q69" s="346"/>
      <c r="R69" s="346"/>
      <c r="S69" s="346"/>
      <c r="T69" s="346"/>
      <c r="U69" s="346"/>
      <c r="V69" s="346"/>
      <c r="W69" s="346"/>
      <c r="X69" s="346"/>
      <c r="Y69" s="346"/>
      <c r="Z69" s="346"/>
      <c r="AA69" s="346"/>
      <c r="AB69" s="347"/>
      <c r="AC69" s="74"/>
    </row>
    <row r="70" spans="2:29" ht="72" customHeight="1" thickBot="1">
      <c r="B70" s="73"/>
      <c r="C70" s="414"/>
      <c r="D70" s="290" t="s">
        <v>405</v>
      </c>
      <c r="E70" s="345"/>
      <c r="F70" s="346"/>
      <c r="G70" s="346"/>
      <c r="H70" s="346"/>
      <c r="I70" s="346"/>
      <c r="J70" s="346"/>
      <c r="K70" s="346"/>
      <c r="L70" s="346"/>
      <c r="M70" s="346"/>
      <c r="N70" s="346"/>
      <c r="O70" s="346"/>
      <c r="P70" s="346"/>
      <c r="Q70" s="346"/>
      <c r="R70" s="346"/>
      <c r="S70" s="346"/>
      <c r="T70" s="346"/>
      <c r="U70" s="346"/>
      <c r="V70" s="346"/>
      <c r="W70" s="346"/>
      <c r="X70" s="346"/>
      <c r="Y70" s="346"/>
      <c r="Z70" s="346"/>
      <c r="AA70" s="346"/>
      <c r="AB70" s="347"/>
      <c r="AC70" s="74"/>
    </row>
    <row r="71" spans="2:29" ht="14.7" customHeight="1" thickBot="1">
      <c r="B71" s="73"/>
      <c r="C71" s="416" t="s">
        <v>298</v>
      </c>
      <c r="D71" s="417"/>
      <c r="E71" s="358" t="s">
        <v>161</v>
      </c>
      <c r="F71" s="359"/>
      <c r="G71" s="359"/>
      <c r="H71" s="360"/>
      <c r="I71" s="361" t="s">
        <v>180</v>
      </c>
      <c r="J71" s="362"/>
      <c r="K71" s="363"/>
      <c r="L71" s="363"/>
      <c r="M71" s="363"/>
      <c r="N71" s="83"/>
      <c r="O71" s="83"/>
      <c r="P71" s="75"/>
      <c r="Q71" s="75"/>
      <c r="R71" s="79"/>
      <c r="S71" s="79"/>
      <c r="T71" s="84"/>
      <c r="U71" s="85"/>
      <c r="V71" s="86"/>
      <c r="W71" s="86"/>
      <c r="X71" s="86"/>
      <c r="Y71" s="86"/>
      <c r="Z71" s="86"/>
      <c r="AA71" s="86"/>
      <c r="AB71" s="87"/>
      <c r="AC71" s="74"/>
    </row>
    <row r="72" spans="2:29" ht="14.7" customHeight="1" thickBot="1">
      <c r="B72" s="73"/>
      <c r="C72" s="410"/>
      <c r="D72" s="412"/>
      <c r="E72" s="358" t="s">
        <v>295</v>
      </c>
      <c r="F72" s="359"/>
      <c r="G72" s="359"/>
      <c r="H72" s="360"/>
      <c r="I72" s="396" t="s">
        <v>180</v>
      </c>
      <c r="J72" s="397"/>
      <c r="K72" s="398"/>
      <c r="L72" s="398"/>
      <c r="M72" s="398"/>
      <c r="N72" s="184"/>
      <c r="O72" s="184"/>
      <c r="P72" s="183"/>
      <c r="Q72" s="183"/>
      <c r="R72" s="185"/>
      <c r="S72" s="185"/>
      <c r="T72" s="186"/>
      <c r="U72" s="187"/>
      <c r="V72" s="188"/>
      <c r="W72" s="188"/>
      <c r="X72" s="188"/>
      <c r="Y72" s="188"/>
      <c r="Z72" s="188"/>
      <c r="AA72" s="188"/>
      <c r="AB72" s="112"/>
      <c r="AC72" s="74"/>
    </row>
    <row r="73" spans="2:29" s="189" customFormat="1" ht="64.95" customHeight="1" thickBot="1">
      <c r="B73" s="73"/>
      <c r="C73" s="410"/>
      <c r="D73" s="412"/>
      <c r="E73" s="384" t="s">
        <v>145</v>
      </c>
      <c r="F73" s="384"/>
      <c r="G73" s="384"/>
      <c r="H73" s="384"/>
      <c r="I73" s="375"/>
      <c r="J73" s="376"/>
      <c r="K73" s="376"/>
      <c r="L73" s="376"/>
      <c r="M73" s="376"/>
      <c r="N73" s="376"/>
      <c r="O73" s="376"/>
      <c r="P73" s="376"/>
      <c r="Q73" s="376"/>
      <c r="R73" s="376"/>
      <c r="S73" s="376"/>
      <c r="T73" s="376"/>
      <c r="U73" s="376"/>
      <c r="V73" s="376"/>
      <c r="W73" s="376"/>
      <c r="X73" s="376"/>
      <c r="Y73" s="376"/>
      <c r="Z73" s="376"/>
      <c r="AA73" s="376"/>
      <c r="AB73" s="377"/>
      <c r="AC73" s="190"/>
    </row>
    <row r="74" spans="2:29" ht="64.95" customHeight="1" thickBot="1">
      <c r="B74" s="73"/>
      <c r="C74" s="410"/>
      <c r="D74" s="412"/>
      <c r="E74" s="366" t="s">
        <v>301</v>
      </c>
      <c r="F74" s="367"/>
      <c r="G74" s="367"/>
      <c r="H74" s="368"/>
      <c r="I74" s="375"/>
      <c r="J74" s="376"/>
      <c r="K74" s="376"/>
      <c r="L74" s="376"/>
      <c r="M74" s="376"/>
      <c r="N74" s="376"/>
      <c r="O74" s="376"/>
      <c r="P74" s="376"/>
      <c r="Q74" s="376"/>
      <c r="R74" s="376"/>
      <c r="S74" s="376"/>
      <c r="T74" s="376"/>
      <c r="U74" s="376"/>
      <c r="V74" s="376"/>
      <c r="W74" s="376"/>
      <c r="X74" s="376"/>
      <c r="Y74" s="376"/>
      <c r="Z74" s="376"/>
      <c r="AA74" s="376"/>
      <c r="AB74" s="377"/>
      <c r="AC74" s="74"/>
    </row>
    <row r="75" spans="2:29" ht="15.6" customHeight="1" thickBot="1">
      <c r="B75" s="73"/>
      <c r="C75" s="416" t="s">
        <v>302</v>
      </c>
      <c r="D75" s="417"/>
      <c r="E75" s="440" t="s">
        <v>143</v>
      </c>
      <c r="F75" s="441"/>
      <c r="G75" s="441"/>
      <c r="H75" s="441"/>
      <c r="I75" s="364"/>
      <c r="J75" s="365"/>
      <c r="K75" s="365"/>
      <c r="L75" s="365"/>
      <c r="M75" s="365"/>
      <c r="N75" s="365"/>
      <c r="O75" s="76" t="s">
        <v>144</v>
      </c>
      <c r="P75" s="76"/>
      <c r="Q75" s="77"/>
      <c r="R75" s="88"/>
      <c r="S75" s="88"/>
      <c r="T75" s="88"/>
      <c r="U75" s="88"/>
      <c r="V75" s="75"/>
      <c r="W75" s="75"/>
      <c r="X75" s="77"/>
      <c r="Y75" s="77"/>
      <c r="Z75" s="77"/>
      <c r="AA75" s="77"/>
      <c r="AB75" s="78"/>
      <c r="AC75" s="74"/>
    </row>
    <row r="76" spans="2:29" s="189" customFormat="1" ht="64.95" customHeight="1" thickBot="1">
      <c r="B76" s="73"/>
      <c r="C76" s="410"/>
      <c r="D76" s="412"/>
      <c r="E76" s="384" t="s">
        <v>145</v>
      </c>
      <c r="F76" s="384"/>
      <c r="G76" s="384"/>
      <c r="H76" s="384"/>
      <c r="I76" s="375"/>
      <c r="J76" s="376"/>
      <c r="K76" s="376"/>
      <c r="L76" s="376"/>
      <c r="M76" s="376"/>
      <c r="N76" s="376"/>
      <c r="O76" s="376"/>
      <c r="P76" s="376"/>
      <c r="Q76" s="376"/>
      <c r="R76" s="376"/>
      <c r="S76" s="376"/>
      <c r="T76" s="376"/>
      <c r="U76" s="376"/>
      <c r="V76" s="376"/>
      <c r="W76" s="376"/>
      <c r="X76" s="376"/>
      <c r="Y76" s="376"/>
      <c r="Z76" s="376"/>
      <c r="AA76" s="376"/>
      <c r="AB76" s="377"/>
      <c r="AC76" s="190"/>
    </row>
    <row r="77" spans="2:29" ht="16.2" customHeight="1">
      <c r="B77" s="73"/>
      <c r="C77" s="410"/>
      <c r="D77" s="412"/>
      <c r="E77" s="366" t="s">
        <v>300</v>
      </c>
      <c r="F77" s="367"/>
      <c r="G77" s="367"/>
      <c r="H77" s="368"/>
      <c r="I77" s="375"/>
      <c r="J77" s="376"/>
      <c r="K77" s="376"/>
      <c r="L77" s="376"/>
      <c r="M77" s="376"/>
      <c r="N77" s="376"/>
      <c r="O77" s="376"/>
      <c r="P77" s="376"/>
      <c r="Q77" s="376"/>
      <c r="R77" s="376"/>
      <c r="S77" s="376"/>
      <c r="T77" s="376"/>
      <c r="U77" s="376"/>
      <c r="V77" s="376"/>
      <c r="W77" s="376"/>
      <c r="X77" s="376"/>
      <c r="Y77" s="376"/>
      <c r="Z77" s="376"/>
      <c r="AA77" s="376"/>
      <c r="AB77" s="377"/>
      <c r="AC77" s="74"/>
    </row>
    <row r="78" spans="2:29" ht="16.2" customHeight="1">
      <c r="B78" s="73"/>
      <c r="C78" s="410"/>
      <c r="D78" s="412"/>
      <c r="E78" s="369"/>
      <c r="F78" s="370"/>
      <c r="G78" s="370"/>
      <c r="H78" s="371"/>
      <c r="I78" s="378"/>
      <c r="J78" s="379"/>
      <c r="K78" s="379"/>
      <c r="L78" s="379"/>
      <c r="M78" s="379"/>
      <c r="N78" s="379"/>
      <c r="O78" s="379"/>
      <c r="P78" s="379"/>
      <c r="Q78" s="379"/>
      <c r="R78" s="379"/>
      <c r="S78" s="379"/>
      <c r="T78" s="379"/>
      <c r="U78" s="379"/>
      <c r="V78" s="379"/>
      <c r="W78" s="379"/>
      <c r="X78" s="379"/>
      <c r="Y78" s="379"/>
      <c r="Z78" s="379"/>
      <c r="AA78" s="379"/>
      <c r="AB78" s="380"/>
      <c r="AC78" s="74"/>
    </row>
    <row r="79" spans="2:29" ht="16.2" customHeight="1">
      <c r="B79" s="73"/>
      <c r="C79" s="410"/>
      <c r="D79" s="412"/>
      <c r="E79" s="369"/>
      <c r="F79" s="370"/>
      <c r="G79" s="370"/>
      <c r="H79" s="371"/>
      <c r="I79" s="378"/>
      <c r="J79" s="379"/>
      <c r="K79" s="379"/>
      <c r="L79" s="379"/>
      <c r="M79" s="379"/>
      <c r="N79" s="379"/>
      <c r="O79" s="379"/>
      <c r="P79" s="379"/>
      <c r="Q79" s="379"/>
      <c r="R79" s="379"/>
      <c r="S79" s="379"/>
      <c r="T79" s="379"/>
      <c r="U79" s="379"/>
      <c r="V79" s="379"/>
      <c r="W79" s="379"/>
      <c r="X79" s="379"/>
      <c r="Y79" s="379"/>
      <c r="Z79" s="379"/>
      <c r="AA79" s="379"/>
      <c r="AB79" s="380"/>
      <c r="AC79" s="74"/>
    </row>
    <row r="80" spans="2:29" ht="16.2" customHeight="1" thickBot="1">
      <c r="B80" s="73"/>
      <c r="C80" s="418"/>
      <c r="D80" s="419"/>
      <c r="E80" s="372"/>
      <c r="F80" s="373"/>
      <c r="G80" s="373"/>
      <c r="H80" s="374"/>
      <c r="I80" s="381"/>
      <c r="J80" s="382"/>
      <c r="K80" s="382"/>
      <c r="L80" s="382"/>
      <c r="M80" s="382"/>
      <c r="N80" s="382"/>
      <c r="O80" s="382"/>
      <c r="P80" s="382"/>
      <c r="Q80" s="382"/>
      <c r="R80" s="382"/>
      <c r="S80" s="382"/>
      <c r="T80" s="382"/>
      <c r="U80" s="382"/>
      <c r="V80" s="382"/>
      <c r="W80" s="382"/>
      <c r="X80" s="382"/>
      <c r="Y80" s="382"/>
      <c r="Z80" s="382"/>
      <c r="AA80" s="382"/>
      <c r="AB80" s="383"/>
      <c r="AC80" s="74"/>
    </row>
    <row r="81" spans="2:55" ht="16.8" thickBot="1">
      <c r="B81" s="73"/>
      <c r="C81" s="89"/>
      <c r="D81" s="89"/>
      <c r="E81" s="90"/>
      <c r="F81" s="90"/>
      <c r="G81" s="90"/>
      <c r="H81" s="90"/>
      <c r="I81" s="90"/>
      <c r="J81" s="90"/>
      <c r="K81" s="90"/>
      <c r="L81" s="90"/>
      <c r="M81" s="90"/>
      <c r="N81" s="90"/>
      <c r="O81" s="90"/>
      <c r="P81" s="90"/>
      <c r="Q81" s="90"/>
      <c r="R81" s="90"/>
      <c r="S81" s="90"/>
      <c r="T81" s="90"/>
      <c r="U81" s="90"/>
      <c r="V81" s="90"/>
      <c r="W81" s="90"/>
      <c r="X81" s="90"/>
      <c r="Y81" s="90"/>
      <c r="Z81" s="90"/>
      <c r="AA81" s="91"/>
      <c r="AB81" s="91"/>
      <c r="AC81" s="74"/>
    </row>
    <row r="82" spans="2:55" ht="15" customHeight="1" thickBot="1">
      <c r="B82" s="73"/>
      <c r="C82" s="415" t="s">
        <v>174</v>
      </c>
      <c r="D82" s="415"/>
      <c r="E82" s="425" t="s">
        <v>175</v>
      </c>
      <c r="F82" s="426"/>
      <c r="G82" s="426"/>
      <c r="H82" s="426"/>
      <c r="I82" s="426"/>
      <c r="J82" s="426"/>
      <c r="K82" s="426"/>
      <c r="L82" s="426"/>
      <c r="M82" s="426"/>
      <c r="N82" s="426"/>
      <c r="O82" s="426"/>
      <c r="P82" s="426"/>
      <c r="Q82" s="426"/>
      <c r="R82" s="426"/>
      <c r="S82" s="426"/>
      <c r="T82" s="426"/>
      <c r="U82" s="426"/>
      <c r="V82" s="426"/>
      <c r="W82" s="426"/>
      <c r="X82" s="426"/>
      <c r="Y82" s="426"/>
      <c r="Z82" s="426"/>
      <c r="AA82" s="426"/>
      <c r="AB82" s="427"/>
      <c r="AC82" s="74"/>
    </row>
    <row r="83" spans="2:55" ht="31.2" customHeight="1" thickBot="1">
      <c r="B83" s="73"/>
      <c r="C83" s="105" t="s">
        <v>182</v>
      </c>
      <c r="D83" s="106" t="s">
        <v>177</v>
      </c>
      <c r="E83" s="342"/>
      <c r="F83" s="343"/>
      <c r="G83" s="343"/>
      <c r="H83" s="343"/>
      <c r="I83" s="343"/>
      <c r="J83" s="343"/>
      <c r="K83" s="343"/>
      <c r="L83" s="343"/>
      <c r="M83" s="343"/>
      <c r="N83" s="343"/>
      <c r="O83" s="343"/>
      <c r="P83" s="343"/>
      <c r="Q83" s="343"/>
      <c r="R83" s="343"/>
      <c r="S83" s="343"/>
      <c r="T83" s="343"/>
      <c r="U83" s="343"/>
      <c r="V83" s="343"/>
      <c r="W83" s="343"/>
      <c r="X83" s="343"/>
      <c r="Y83" s="343"/>
      <c r="Z83" s="343"/>
      <c r="AA83" s="343"/>
      <c r="AB83" s="344"/>
      <c r="AC83" s="74"/>
      <c r="AE83" s="506" t="str">
        <f>IFERROR(IF(AND(COUNTIF(AE86:AK86,TRUE)&gt;0,AL86=TRUE), 1/0, ""),"①～⑦と⑧は同時に選択できません")</f>
        <v/>
      </c>
      <c r="AF83" s="506"/>
      <c r="AG83" s="506"/>
      <c r="AH83" s="506"/>
      <c r="AI83" s="506"/>
      <c r="AJ83" s="506"/>
      <c r="AK83" s="506"/>
      <c r="AL83" s="506"/>
    </row>
    <row r="84" spans="2:55" ht="19.5" customHeight="1">
      <c r="B84" s="73"/>
      <c r="C84" s="410" t="s">
        <v>274</v>
      </c>
      <c r="D84" s="412"/>
      <c r="E84" s="420" t="s">
        <v>282</v>
      </c>
      <c r="F84" s="356"/>
      <c r="G84" s="356"/>
      <c r="H84" s="356" t="s">
        <v>283</v>
      </c>
      <c r="I84" s="356"/>
      <c r="J84" s="356"/>
      <c r="K84" s="356" t="s">
        <v>284</v>
      </c>
      <c r="L84" s="356"/>
      <c r="M84" s="356"/>
      <c r="N84" s="356" t="s">
        <v>285</v>
      </c>
      <c r="O84" s="356"/>
      <c r="P84" s="356"/>
      <c r="Q84" s="356" t="s">
        <v>286</v>
      </c>
      <c r="R84" s="356"/>
      <c r="S84" s="356"/>
      <c r="T84" s="356" t="s">
        <v>287</v>
      </c>
      <c r="U84" s="356"/>
      <c r="V84" s="356"/>
      <c r="W84" s="356" t="s">
        <v>288</v>
      </c>
      <c r="X84" s="356"/>
      <c r="Y84" s="356"/>
      <c r="Z84" s="356" t="s">
        <v>289</v>
      </c>
      <c r="AA84" s="356"/>
      <c r="AB84" s="357"/>
      <c r="AC84" s="74"/>
      <c r="AE84" s="96" t="s">
        <v>1</v>
      </c>
      <c r="AF84" s="97" t="s">
        <v>0</v>
      </c>
      <c r="AG84" s="97" t="s">
        <v>2</v>
      </c>
      <c r="AH84" s="97" t="s">
        <v>3</v>
      </c>
      <c r="AI84" s="97" t="s">
        <v>4</v>
      </c>
      <c r="AJ84" s="97" t="s">
        <v>5</v>
      </c>
      <c r="AK84" s="97" t="s">
        <v>6</v>
      </c>
      <c r="AL84" s="98" t="s">
        <v>7</v>
      </c>
      <c r="AM84" s="210"/>
      <c r="AN84" s="97"/>
      <c r="AO84" s="82"/>
      <c r="AP84" s="98"/>
      <c r="AQ84" s="96"/>
      <c r="AR84" s="97"/>
      <c r="AS84" s="97"/>
      <c r="AT84" s="97"/>
      <c r="AU84" s="97"/>
      <c r="AV84" s="97"/>
      <c r="AW84" s="97"/>
      <c r="AX84" s="97"/>
      <c r="AY84" s="97"/>
      <c r="AZ84" s="97"/>
      <c r="BA84" s="82"/>
      <c r="BB84" s="98"/>
    </row>
    <row r="85" spans="2:55" ht="19.2" customHeight="1" thickBot="1">
      <c r="B85" s="73"/>
      <c r="C85" s="410"/>
      <c r="D85" s="412"/>
      <c r="E85" s="470" t="s">
        <v>253</v>
      </c>
      <c r="F85" s="348"/>
      <c r="G85" s="348"/>
      <c r="H85" s="348" t="s">
        <v>275</v>
      </c>
      <c r="I85" s="348"/>
      <c r="J85" s="348"/>
      <c r="K85" s="348" t="s">
        <v>276</v>
      </c>
      <c r="L85" s="348"/>
      <c r="M85" s="348"/>
      <c r="N85" s="348" t="s">
        <v>277</v>
      </c>
      <c r="O85" s="348"/>
      <c r="P85" s="348"/>
      <c r="Q85" s="348" t="s">
        <v>278</v>
      </c>
      <c r="R85" s="348"/>
      <c r="S85" s="348"/>
      <c r="T85" s="348" t="s">
        <v>279</v>
      </c>
      <c r="U85" s="348"/>
      <c r="V85" s="348"/>
      <c r="W85" s="348" t="s">
        <v>280</v>
      </c>
      <c r="X85" s="348"/>
      <c r="Y85" s="348"/>
      <c r="Z85" s="348" t="s">
        <v>281</v>
      </c>
      <c r="AA85" s="348"/>
      <c r="AB85" s="349"/>
      <c r="AC85" s="74"/>
      <c r="AE85" s="99" t="s">
        <v>253</v>
      </c>
      <c r="AF85" s="100" t="s">
        <v>254</v>
      </c>
      <c r="AG85" s="100" t="s">
        <v>276</v>
      </c>
      <c r="AH85" s="100" t="s">
        <v>277</v>
      </c>
      <c r="AI85" s="100" t="s">
        <v>278</v>
      </c>
      <c r="AJ85" s="101" t="s">
        <v>258</v>
      </c>
      <c r="AK85" s="100" t="s">
        <v>280</v>
      </c>
      <c r="AL85" s="103" t="s">
        <v>281</v>
      </c>
      <c r="AM85" s="211"/>
      <c r="AN85" s="102"/>
      <c r="AO85" s="102"/>
      <c r="AP85" s="103"/>
      <c r="AQ85" s="99"/>
      <c r="AR85" s="100"/>
      <c r="AS85" s="100"/>
      <c r="AT85" s="100"/>
      <c r="AU85" s="100"/>
      <c r="AV85" s="101"/>
      <c r="AW85" s="100"/>
      <c r="AX85" s="100"/>
      <c r="AY85" s="101"/>
      <c r="AZ85" s="102"/>
      <c r="BA85" s="102"/>
      <c r="BB85" s="103"/>
    </row>
    <row r="86" spans="2:55" ht="17.850000000000001" customHeight="1" thickBot="1">
      <c r="B86" s="73"/>
      <c r="C86" s="410"/>
      <c r="D86" s="412"/>
      <c r="E86" s="442"/>
      <c r="F86" s="428"/>
      <c r="G86" s="428"/>
      <c r="H86" s="428"/>
      <c r="I86" s="428"/>
      <c r="J86" s="428"/>
      <c r="K86" s="428"/>
      <c r="L86" s="428"/>
      <c r="M86" s="428"/>
      <c r="N86" s="428"/>
      <c r="O86" s="428"/>
      <c r="P86" s="428"/>
      <c r="Q86" s="428"/>
      <c r="R86" s="428"/>
      <c r="S86" s="428"/>
      <c r="T86" s="428"/>
      <c r="U86" s="428"/>
      <c r="V86" s="428"/>
      <c r="W86" s="428"/>
      <c r="X86" s="428"/>
      <c r="Y86" s="428"/>
      <c r="Z86" s="428"/>
      <c r="AA86" s="428"/>
      <c r="AB86" s="434"/>
      <c r="AC86" s="74"/>
      <c r="AE86" s="110" t="b">
        <v>0</v>
      </c>
      <c r="AF86" s="110" t="b">
        <v>0</v>
      </c>
      <c r="AG86" s="110" t="b">
        <v>0</v>
      </c>
      <c r="AH86" s="110" t="b">
        <v>0</v>
      </c>
      <c r="AI86" s="110" t="b">
        <v>0</v>
      </c>
      <c r="AJ86" s="110" t="b">
        <v>0</v>
      </c>
      <c r="AK86" s="110" t="b">
        <v>0</v>
      </c>
      <c r="AL86" s="110" t="b">
        <v>0</v>
      </c>
      <c r="AM86" s="110" t="b">
        <v>0</v>
      </c>
      <c r="AN86" s="110" t="b">
        <v>0</v>
      </c>
      <c r="AO86" s="110" t="b">
        <v>0</v>
      </c>
      <c r="AP86" s="110" t="b">
        <v>0</v>
      </c>
      <c r="AQ86" s="110" t="b">
        <v>0</v>
      </c>
      <c r="AR86" s="110" t="b">
        <v>0</v>
      </c>
      <c r="AS86" s="110" t="b">
        <v>0</v>
      </c>
      <c r="AT86" s="110" t="b">
        <v>0</v>
      </c>
      <c r="AU86" s="110" t="b">
        <v>0</v>
      </c>
      <c r="AV86" s="110" t="b">
        <v>0</v>
      </c>
      <c r="AW86" s="110" t="b">
        <v>0</v>
      </c>
      <c r="AX86" s="110" t="b">
        <v>0</v>
      </c>
      <c r="AY86" s="110" t="b">
        <v>0</v>
      </c>
      <c r="AZ86" s="110" t="b">
        <v>0</v>
      </c>
      <c r="BA86" s="110" t="b">
        <v>0</v>
      </c>
      <c r="BB86" s="110" t="b">
        <v>0</v>
      </c>
      <c r="BC86" s="67">
        <f>COUNTIFS($AE86:$BB86,"TRUE")</f>
        <v>0</v>
      </c>
    </row>
    <row r="87" spans="2:55" ht="16.8" thickBot="1">
      <c r="B87" s="73"/>
      <c r="C87" s="413" t="s">
        <v>178</v>
      </c>
      <c r="D87" s="413"/>
      <c r="E87" s="471"/>
      <c r="F87" s="472"/>
      <c r="G87" s="472"/>
      <c r="H87" s="472"/>
      <c r="I87" s="472"/>
      <c r="J87" s="472"/>
      <c r="K87" s="472"/>
      <c r="L87" s="472"/>
      <c r="M87" s="472"/>
      <c r="N87" s="472"/>
      <c r="O87" s="433" t="s">
        <v>14</v>
      </c>
      <c r="P87" s="433"/>
      <c r="Q87" s="433"/>
      <c r="R87" s="433"/>
      <c r="S87" s="472"/>
      <c r="T87" s="472"/>
      <c r="U87" s="472"/>
      <c r="V87" s="472"/>
      <c r="W87" s="472"/>
      <c r="X87" s="472"/>
      <c r="Y87" s="472"/>
      <c r="Z87" s="472"/>
      <c r="AA87" s="472"/>
      <c r="AB87" s="473"/>
      <c r="AC87" s="74"/>
    </row>
    <row r="88" spans="2:55" ht="45" customHeight="1" thickBot="1">
      <c r="B88" s="73"/>
      <c r="C88" s="405" t="s">
        <v>400</v>
      </c>
      <c r="D88" s="406"/>
      <c r="E88" s="407"/>
      <c r="F88" s="408"/>
      <c r="G88" s="408"/>
      <c r="H88" s="408"/>
      <c r="I88" s="408"/>
      <c r="J88" s="408"/>
      <c r="K88" s="408"/>
      <c r="L88" s="408"/>
      <c r="M88" s="408"/>
      <c r="N88" s="408"/>
      <c r="O88" s="408"/>
      <c r="P88" s="408"/>
      <c r="Q88" s="408"/>
      <c r="R88" s="408"/>
      <c r="S88" s="408"/>
      <c r="T88" s="408"/>
      <c r="U88" s="408"/>
      <c r="V88" s="408"/>
      <c r="W88" s="408"/>
      <c r="X88" s="408"/>
      <c r="Y88" s="408"/>
      <c r="Z88" s="408"/>
      <c r="AA88" s="408"/>
      <c r="AB88" s="409"/>
      <c r="AC88" s="74"/>
    </row>
    <row r="89" spans="2:55" ht="92.55" customHeight="1" thickBot="1">
      <c r="B89" s="73"/>
      <c r="C89" s="405" t="s">
        <v>179</v>
      </c>
      <c r="D89" s="406"/>
      <c r="E89" s="342"/>
      <c r="F89" s="343"/>
      <c r="G89" s="343"/>
      <c r="H89" s="343"/>
      <c r="I89" s="343"/>
      <c r="J89" s="343"/>
      <c r="K89" s="343"/>
      <c r="L89" s="343"/>
      <c r="M89" s="343"/>
      <c r="N89" s="343"/>
      <c r="O89" s="343"/>
      <c r="P89" s="343"/>
      <c r="Q89" s="343"/>
      <c r="R89" s="343"/>
      <c r="S89" s="343"/>
      <c r="T89" s="343"/>
      <c r="U89" s="343"/>
      <c r="V89" s="343"/>
      <c r="W89" s="343"/>
      <c r="X89" s="343"/>
      <c r="Y89" s="343"/>
      <c r="Z89" s="343"/>
      <c r="AA89" s="343"/>
      <c r="AB89" s="344"/>
      <c r="AC89" s="74"/>
    </row>
    <row r="90" spans="2:55" ht="40.049999999999997" customHeight="1" thickBot="1">
      <c r="B90" s="73"/>
      <c r="C90" s="413" t="s">
        <v>414</v>
      </c>
      <c r="D90" s="291" t="s">
        <v>401</v>
      </c>
      <c r="E90" s="345"/>
      <c r="F90" s="346"/>
      <c r="G90" s="346"/>
      <c r="H90" s="346"/>
      <c r="I90" s="346"/>
      <c r="J90" s="346"/>
      <c r="K90" s="346"/>
      <c r="L90" s="346"/>
      <c r="M90" s="346"/>
      <c r="N90" s="346"/>
      <c r="O90" s="346"/>
      <c r="P90" s="346"/>
      <c r="Q90" s="346"/>
      <c r="R90" s="346"/>
      <c r="S90" s="346"/>
      <c r="T90" s="346"/>
      <c r="U90" s="346"/>
      <c r="V90" s="346"/>
      <c r="W90" s="346"/>
      <c r="X90" s="346"/>
      <c r="Y90" s="346"/>
      <c r="Z90" s="346"/>
      <c r="AA90" s="346"/>
      <c r="AB90" s="347"/>
      <c r="AC90" s="74"/>
    </row>
    <row r="91" spans="2:55" ht="72" customHeight="1" thickBot="1">
      <c r="B91" s="73"/>
      <c r="C91" s="414"/>
      <c r="D91" s="292" t="s">
        <v>402</v>
      </c>
      <c r="E91" s="345"/>
      <c r="F91" s="346"/>
      <c r="G91" s="346"/>
      <c r="H91" s="346"/>
      <c r="I91" s="346"/>
      <c r="J91" s="346"/>
      <c r="K91" s="346"/>
      <c r="L91" s="346"/>
      <c r="M91" s="346"/>
      <c r="N91" s="346"/>
      <c r="O91" s="346"/>
      <c r="P91" s="346"/>
      <c r="Q91" s="346"/>
      <c r="R91" s="346"/>
      <c r="S91" s="346"/>
      <c r="T91" s="346"/>
      <c r="U91" s="346"/>
      <c r="V91" s="346"/>
      <c r="W91" s="346"/>
      <c r="X91" s="346"/>
      <c r="Y91" s="346"/>
      <c r="Z91" s="346"/>
      <c r="AA91" s="346"/>
      <c r="AB91" s="347"/>
      <c r="AC91" s="74"/>
    </row>
    <row r="92" spans="2:55" ht="34.5" customHeight="1" thickBot="1">
      <c r="B92" s="73"/>
      <c r="C92" s="413" t="s">
        <v>415</v>
      </c>
      <c r="D92" s="106" t="s">
        <v>403</v>
      </c>
      <c r="E92" s="345"/>
      <c r="F92" s="346"/>
      <c r="G92" s="346"/>
      <c r="H92" s="346"/>
      <c r="I92" s="346"/>
      <c r="J92" s="346"/>
      <c r="K92" s="346"/>
      <c r="L92" s="346"/>
      <c r="M92" s="346"/>
      <c r="N92" s="346"/>
      <c r="O92" s="346"/>
      <c r="P92" s="346"/>
      <c r="Q92" s="346"/>
      <c r="R92" s="346"/>
      <c r="S92" s="346"/>
      <c r="T92" s="346"/>
      <c r="U92" s="346"/>
      <c r="V92" s="346"/>
      <c r="W92" s="346"/>
      <c r="X92" s="346"/>
      <c r="Y92" s="346"/>
      <c r="Z92" s="346"/>
      <c r="AA92" s="346"/>
      <c r="AB92" s="347"/>
      <c r="AC92" s="74"/>
    </row>
    <row r="93" spans="2:55" ht="52.5" customHeight="1" thickBot="1">
      <c r="B93" s="73"/>
      <c r="C93" s="430"/>
      <c r="D93" s="293" t="s">
        <v>404</v>
      </c>
      <c r="E93" s="345"/>
      <c r="F93" s="346"/>
      <c r="G93" s="346"/>
      <c r="H93" s="346"/>
      <c r="I93" s="346"/>
      <c r="J93" s="346"/>
      <c r="K93" s="346"/>
      <c r="L93" s="346"/>
      <c r="M93" s="346"/>
      <c r="N93" s="346"/>
      <c r="O93" s="346"/>
      <c r="P93" s="346"/>
      <c r="Q93" s="346"/>
      <c r="R93" s="346"/>
      <c r="S93" s="346"/>
      <c r="T93" s="346"/>
      <c r="U93" s="346"/>
      <c r="V93" s="346"/>
      <c r="W93" s="346"/>
      <c r="X93" s="346"/>
      <c r="Y93" s="346"/>
      <c r="Z93" s="346"/>
      <c r="AA93" s="346"/>
      <c r="AB93" s="347"/>
      <c r="AC93" s="74"/>
    </row>
    <row r="94" spans="2:55" ht="72" customHeight="1" thickBot="1">
      <c r="B94" s="73"/>
      <c r="C94" s="414"/>
      <c r="D94" s="290" t="s">
        <v>405</v>
      </c>
      <c r="E94" s="345"/>
      <c r="F94" s="346"/>
      <c r="G94" s="346"/>
      <c r="H94" s="346"/>
      <c r="I94" s="346"/>
      <c r="J94" s="346"/>
      <c r="K94" s="346"/>
      <c r="L94" s="346"/>
      <c r="M94" s="346"/>
      <c r="N94" s="346"/>
      <c r="O94" s="346"/>
      <c r="P94" s="346"/>
      <c r="Q94" s="346"/>
      <c r="R94" s="346"/>
      <c r="S94" s="346"/>
      <c r="T94" s="346"/>
      <c r="U94" s="346"/>
      <c r="V94" s="346"/>
      <c r="W94" s="346"/>
      <c r="X94" s="346"/>
      <c r="Y94" s="346"/>
      <c r="Z94" s="346"/>
      <c r="AA94" s="346"/>
      <c r="AB94" s="347"/>
      <c r="AC94" s="74"/>
    </row>
    <row r="95" spans="2:55" ht="14.7" customHeight="1" thickBot="1">
      <c r="B95" s="73"/>
      <c r="C95" s="416" t="s">
        <v>298</v>
      </c>
      <c r="D95" s="417"/>
      <c r="E95" s="358" t="s">
        <v>161</v>
      </c>
      <c r="F95" s="359"/>
      <c r="G95" s="359"/>
      <c r="H95" s="360"/>
      <c r="I95" s="361" t="s">
        <v>180</v>
      </c>
      <c r="J95" s="362"/>
      <c r="K95" s="363"/>
      <c r="L95" s="363"/>
      <c r="M95" s="363"/>
      <c r="N95" s="83"/>
      <c r="O95" s="83"/>
      <c r="P95" s="75"/>
      <c r="Q95" s="75"/>
      <c r="R95" s="79"/>
      <c r="S95" s="79"/>
      <c r="T95" s="84"/>
      <c r="U95" s="85"/>
      <c r="V95" s="86"/>
      <c r="W95" s="86"/>
      <c r="X95" s="86"/>
      <c r="Y95" s="86"/>
      <c r="Z95" s="86"/>
      <c r="AA95" s="86"/>
      <c r="AB95" s="87"/>
      <c r="AC95" s="74"/>
    </row>
    <row r="96" spans="2:55" ht="14.7" customHeight="1" thickBot="1">
      <c r="B96" s="73"/>
      <c r="C96" s="410"/>
      <c r="D96" s="412"/>
      <c r="E96" s="358" t="s">
        <v>295</v>
      </c>
      <c r="F96" s="359"/>
      <c r="G96" s="359"/>
      <c r="H96" s="360"/>
      <c r="I96" s="396" t="s">
        <v>180</v>
      </c>
      <c r="J96" s="397"/>
      <c r="K96" s="398"/>
      <c r="L96" s="398"/>
      <c r="M96" s="398"/>
      <c r="N96" s="184"/>
      <c r="O96" s="184"/>
      <c r="P96" s="183"/>
      <c r="Q96" s="183"/>
      <c r="R96" s="185"/>
      <c r="S96" s="185"/>
      <c r="T96" s="186"/>
      <c r="U96" s="187"/>
      <c r="V96" s="188"/>
      <c r="W96" s="188"/>
      <c r="X96" s="188"/>
      <c r="Y96" s="188"/>
      <c r="Z96" s="188"/>
      <c r="AA96" s="188"/>
      <c r="AB96" s="112"/>
      <c r="AC96" s="74"/>
    </row>
    <row r="97" spans="1:68" s="189" customFormat="1" ht="64.95" customHeight="1" thickBot="1">
      <c r="B97" s="73"/>
      <c r="C97" s="410"/>
      <c r="D97" s="412"/>
      <c r="E97" s="384" t="s">
        <v>145</v>
      </c>
      <c r="F97" s="384"/>
      <c r="G97" s="384"/>
      <c r="H97" s="384"/>
      <c r="I97" s="375"/>
      <c r="J97" s="376"/>
      <c r="K97" s="376"/>
      <c r="L97" s="376"/>
      <c r="M97" s="376"/>
      <c r="N97" s="376"/>
      <c r="O97" s="376"/>
      <c r="P97" s="376"/>
      <c r="Q97" s="376"/>
      <c r="R97" s="376"/>
      <c r="S97" s="376"/>
      <c r="T97" s="376"/>
      <c r="U97" s="376"/>
      <c r="V97" s="376"/>
      <c r="W97" s="376"/>
      <c r="X97" s="376"/>
      <c r="Y97" s="376"/>
      <c r="Z97" s="376"/>
      <c r="AA97" s="376"/>
      <c r="AB97" s="377"/>
      <c r="AC97" s="190"/>
    </row>
    <row r="98" spans="1:68" ht="64.95" customHeight="1" thickBot="1">
      <c r="B98" s="73"/>
      <c r="C98" s="410"/>
      <c r="D98" s="412"/>
      <c r="E98" s="366" t="s">
        <v>301</v>
      </c>
      <c r="F98" s="367"/>
      <c r="G98" s="367"/>
      <c r="H98" s="368"/>
      <c r="I98" s="375"/>
      <c r="J98" s="376"/>
      <c r="K98" s="376"/>
      <c r="L98" s="376"/>
      <c r="M98" s="376"/>
      <c r="N98" s="376"/>
      <c r="O98" s="376"/>
      <c r="P98" s="376"/>
      <c r="Q98" s="376"/>
      <c r="R98" s="376"/>
      <c r="S98" s="376"/>
      <c r="T98" s="376"/>
      <c r="U98" s="376"/>
      <c r="V98" s="376"/>
      <c r="W98" s="376"/>
      <c r="X98" s="376"/>
      <c r="Y98" s="376"/>
      <c r="Z98" s="376"/>
      <c r="AA98" s="376"/>
      <c r="AB98" s="377"/>
      <c r="AC98" s="74"/>
    </row>
    <row r="99" spans="1:68" ht="15.6" customHeight="1" thickBot="1">
      <c r="B99" s="73"/>
      <c r="C99" s="416" t="s">
        <v>302</v>
      </c>
      <c r="D99" s="417"/>
      <c r="E99" s="440" t="s">
        <v>143</v>
      </c>
      <c r="F99" s="441"/>
      <c r="G99" s="441"/>
      <c r="H99" s="441"/>
      <c r="I99" s="364"/>
      <c r="J99" s="365"/>
      <c r="K99" s="365"/>
      <c r="L99" s="365"/>
      <c r="M99" s="365"/>
      <c r="N99" s="365"/>
      <c r="O99" s="76" t="s">
        <v>144</v>
      </c>
      <c r="P99" s="76"/>
      <c r="Q99" s="77"/>
      <c r="R99" s="88"/>
      <c r="S99" s="88"/>
      <c r="T99" s="88"/>
      <c r="U99" s="88"/>
      <c r="V99" s="75"/>
      <c r="W99" s="75"/>
      <c r="X99" s="77"/>
      <c r="Y99" s="77"/>
      <c r="Z99" s="77"/>
      <c r="AA99" s="77"/>
      <c r="AB99" s="78"/>
      <c r="AC99" s="74"/>
    </row>
    <row r="100" spans="1:68" s="189" customFormat="1" ht="64.95" customHeight="1" thickBot="1">
      <c r="B100" s="73"/>
      <c r="C100" s="410"/>
      <c r="D100" s="412"/>
      <c r="E100" s="384" t="s">
        <v>145</v>
      </c>
      <c r="F100" s="384"/>
      <c r="G100" s="384"/>
      <c r="H100" s="384"/>
      <c r="I100" s="375"/>
      <c r="J100" s="376"/>
      <c r="K100" s="376"/>
      <c r="L100" s="376"/>
      <c r="M100" s="376"/>
      <c r="N100" s="376"/>
      <c r="O100" s="376"/>
      <c r="P100" s="376"/>
      <c r="Q100" s="376"/>
      <c r="R100" s="376"/>
      <c r="S100" s="376"/>
      <c r="T100" s="376"/>
      <c r="U100" s="376"/>
      <c r="V100" s="376"/>
      <c r="W100" s="376"/>
      <c r="X100" s="376"/>
      <c r="Y100" s="376"/>
      <c r="Z100" s="376"/>
      <c r="AA100" s="376"/>
      <c r="AB100" s="377"/>
      <c r="AC100" s="190"/>
    </row>
    <row r="101" spans="1:68" ht="16.2" customHeight="1">
      <c r="B101" s="73"/>
      <c r="C101" s="410"/>
      <c r="D101" s="412"/>
      <c r="E101" s="366" t="s">
        <v>300</v>
      </c>
      <c r="F101" s="367"/>
      <c r="G101" s="367"/>
      <c r="H101" s="368"/>
      <c r="I101" s="375"/>
      <c r="J101" s="376"/>
      <c r="K101" s="376"/>
      <c r="L101" s="376"/>
      <c r="M101" s="376"/>
      <c r="N101" s="376"/>
      <c r="O101" s="376"/>
      <c r="P101" s="376"/>
      <c r="Q101" s="376"/>
      <c r="R101" s="376"/>
      <c r="S101" s="376"/>
      <c r="T101" s="376"/>
      <c r="U101" s="376"/>
      <c r="V101" s="376"/>
      <c r="W101" s="376"/>
      <c r="X101" s="376"/>
      <c r="Y101" s="376"/>
      <c r="Z101" s="376"/>
      <c r="AA101" s="376"/>
      <c r="AB101" s="377"/>
      <c r="AC101" s="74"/>
    </row>
    <row r="102" spans="1:68" ht="16.2" customHeight="1">
      <c r="B102" s="73"/>
      <c r="C102" s="410"/>
      <c r="D102" s="412"/>
      <c r="E102" s="369"/>
      <c r="F102" s="370"/>
      <c r="G102" s="370"/>
      <c r="H102" s="371"/>
      <c r="I102" s="378"/>
      <c r="J102" s="379"/>
      <c r="K102" s="379"/>
      <c r="L102" s="379"/>
      <c r="M102" s="379"/>
      <c r="N102" s="379"/>
      <c r="O102" s="379"/>
      <c r="P102" s="379"/>
      <c r="Q102" s="379"/>
      <c r="R102" s="379"/>
      <c r="S102" s="379"/>
      <c r="T102" s="379"/>
      <c r="U102" s="379"/>
      <c r="V102" s="379"/>
      <c r="W102" s="379"/>
      <c r="X102" s="379"/>
      <c r="Y102" s="379"/>
      <c r="Z102" s="379"/>
      <c r="AA102" s="379"/>
      <c r="AB102" s="380"/>
      <c r="AC102" s="74"/>
    </row>
    <row r="103" spans="1:68" ht="16.2" customHeight="1">
      <c r="B103" s="73"/>
      <c r="C103" s="410"/>
      <c r="D103" s="412"/>
      <c r="E103" s="369"/>
      <c r="F103" s="370"/>
      <c r="G103" s="370"/>
      <c r="H103" s="371"/>
      <c r="I103" s="378"/>
      <c r="J103" s="379"/>
      <c r="K103" s="379"/>
      <c r="L103" s="379"/>
      <c r="M103" s="379"/>
      <c r="N103" s="379"/>
      <c r="O103" s="379"/>
      <c r="P103" s="379"/>
      <c r="Q103" s="379"/>
      <c r="R103" s="379"/>
      <c r="S103" s="379"/>
      <c r="T103" s="379"/>
      <c r="U103" s="379"/>
      <c r="V103" s="379"/>
      <c r="W103" s="379"/>
      <c r="X103" s="379"/>
      <c r="Y103" s="379"/>
      <c r="Z103" s="379"/>
      <c r="AA103" s="379"/>
      <c r="AB103" s="380"/>
      <c r="AC103" s="74"/>
    </row>
    <row r="104" spans="1:68" ht="16.2" customHeight="1" thickBot="1">
      <c r="B104" s="73"/>
      <c r="C104" s="418"/>
      <c r="D104" s="419"/>
      <c r="E104" s="372"/>
      <c r="F104" s="373"/>
      <c r="G104" s="373"/>
      <c r="H104" s="374"/>
      <c r="I104" s="381"/>
      <c r="J104" s="382"/>
      <c r="K104" s="382"/>
      <c r="L104" s="382"/>
      <c r="M104" s="382"/>
      <c r="N104" s="382"/>
      <c r="O104" s="382"/>
      <c r="P104" s="382"/>
      <c r="Q104" s="382"/>
      <c r="R104" s="382"/>
      <c r="S104" s="382"/>
      <c r="T104" s="382"/>
      <c r="U104" s="382"/>
      <c r="V104" s="382"/>
      <c r="W104" s="382"/>
      <c r="X104" s="382"/>
      <c r="Y104" s="382"/>
      <c r="Z104" s="382"/>
      <c r="AA104" s="382"/>
      <c r="AB104" s="383"/>
      <c r="AC104" s="74"/>
    </row>
    <row r="105" spans="1:68" s="67" customFormat="1" ht="16.8" thickBot="1">
      <c r="A105" s="63"/>
      <c r="B105" s="92"/>
      <c r="C105" s="89"/>
      <c r="D105" s="89"/>
      <c r="E105" s="93"/>
      <c r="F105" s="93"/>
      <c r="G105" s="93"/>
      <c r="H105" s="93"/>
      <c r="I105" s="93"/>
      <c r="J105" s="93"/>
      <c r="K105" s="93"/>
      <c r="L105" s="93"/>
      <c r="M105" s="93"/>
      <c r="N105" s="93"/>
      <c r="O105" s="93"/>
      <c r="P105" s="93"/>
      <c r="Q105" s="93"/>
      <c r="R105" s="93"/>
      <c r="S105" s="93"/>
      <c r="T105" s="93"/>
      <c r="U105" s="93"/>
      <c r="V105" s="93"/>
      <c r="W105" s="93"/>
      <c r="X105" s="93"/>
      <c r="Y105" s="93"/>
      <c r="Z105" s="93"/>
      <c r="AA105" s="94"/>
      <c r="AB105" s="94"/>
      <c r="AC105" s="95"/>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row>
    <row r="106" spans="1:68" s="67" customFormat="1" ht="15" customHeight="1" thickBot="1">
      <c r="A106" s="63"/>
      <c r="B106" s="92"/>
      <c r="C106" s="415" t="s">
        <v>174</v>
      </c>
      <c r="D106" s="415"/>
      <c r="E106" s="425" t="s">
        <v>175</v>
      </c>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7"/>
      <c r="AC106" s="95"/>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row>
    <row r="107" spans="1:68" s="67" customFormat="1" ht="31.2" customHeight="1" thickBot="1">
      <c r="A107" s="63"/>
      <c r="B107" s="92"/>
      <c r="C107" s="105" t="s">
        <v>183</v>
      </c>
      <c r="D107" s="106" t="s">
        <v>177</v>
      </c>
      <c r="E107" s="342"/>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343"/>
      <c r="AB107" s="344"/>
      <c r="AC107" s="95"/>
      <c r="AD107" s="63"/>
      <c r="AE107" s="506" t="str">
        <f>IFERROR(IF(AND(COUNTIF(AE110:AK110,TRUE)&gt;0,AL110=TRUE), 1/0, ""),"①～⑦と⑧は同時に選択できません")</f>
        <v/>
      </c>
      <c r="AF107" s="506"/>
      <c r="AG107" s="506"/>
      <c r="AH107" s="506"/>
      <c r="AI107" s="506"/>
      <c r="AJ107" s="506"/>
      <c r="AK107" s="506"/>
      <c r="AL107" s="506"/>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row>
    <row r="108" spans="1:68" ht="19.5" customHeight="1">
      <c r="B108" s="73"/>
      <c r="C108" s="416" t="s">
        <v>274</v>
      </c>
      <c r="D108" s="417"/>
      <c r="E108" s="420" t="s">
        <v>282</v>
      </c>
      <c r="F108" s="356"/>
      <c r="G108" s="356"/>
      <c r="H108" s="356" t="s">
        <v>283</v>
      </c>
      <c r="I108" s="356"/>
      <c r="J108" s="356"/>
      <c r="K108" s="356" t="s">
        <v>284</v>
      </c>
      <c r="L108" s="356"/>
      <c r="M108" s="356"/>
      <c r="N108" s="356" t="s">
        <v>285</v>
      </c>
      <c r="O108" s="356"/>
      <c r="P108" s="356"/>
      <c r="Q108" s="356" t="s">
        <v>286</v>
      </c>
      <c r="R108" s="356"/>
      <c r="S108" s="356"/>
      <c r="T108" s="356" t="s">
        <v>287</v>
      </c>
      <c r="U108" s="356"/>
      <c r="V108" s="356"/>
      <c r="W108" s="356" t="s">
        <v>288</v>
      </c>
      <c r="X108" s="356"/>
      <c r="Y108" s="356"/>
      <c r="Z108" s="356" t="s">
        <v>289</v>
      </c>
      <c r="AA108" s="356"/>
      <c r="AB108" s="357"/>
      <c r="AC108" s="74"/>
      <c r="AE108" s="96" t="s">
        <v>1</v>
      </c>
      <c r="AF108" s="97" t="s">
        <v>0</v>
      </c>
      <c r="AG108" s="97" t="s">
        <v>2</v>
      </c>
      <c r="AH108" s="97" t="s">
        <v>3</v>
      </c>
      <c r="AI108" s="97" t="s">
        <v>4</v>
      </c>
      <c r="AJ108" s="97" t="s">
        <v>5</v>
      </c>
      <c r="AK108" s="97" t="s">
        <v>6</v>
      </c>
      <c r="AL108" s="98" t="s">
        <v>7</v>
      </c>
      <c r="AM108" s="210"/>
      <c r="AN108" s="97"/>
      <c r="AO108" s="82"/>
      <c r="AP108" s="98"/>
      <c r="AQ108" s="96"/>
      <c r="AR108" s="97"/>
      <c r="AS108" s="97"/>
      <c r="AT108" s="97"/>
      <c r="AU108" s="97"/>
      <c r="AV108" s="97"/>
      <c r="AW108" s="97"/>
      <c r="AX108" s="97"/>
      <c r="AY108" s="97"/>
      <c r="AZ108" s="97"/>
      <c r="BA108" s="82"/>
      <c r="BB108" s="98"/>
    </row>
    <row r="109" spans="1:68" ht="19.2" customHeight="1" thickBot="1">
      <c r="B109" s="73"/>
      <c r="C109" s="410"/>
      <c r="D109" s="412"/>
      <c r="E109" s="470" t="s">
        <v>253</v>
      </c>
      <c r="F109" s="348"/>
      <c r="G109" s="348"/>
      <c r="H109" s="348" t="s">
        <v>275</v>
      </c>
      <c r="I109" s="348"/>
      <c r="J109" s="348"/>
      <c r="K109" s="348" t="s">
        <v>276</v>
      </c>
      <c r="L109" s="348"/>
      <c r="M109" s="348"/>
      <c r="N109" s="348" t="s">
        <v>277</v>
      </c>
      <c r="O109" s="348"/>
      <c r="P109" s="348"/>
      <c r="Q109" s="348" t="s">
        <v>278</v>
      </c>
      <c r="R109" s="348"/>
      <c r="S109" s="348"/>
      <c r="T109" s="348" t="s">
        <v>279</v>
      </c>
      <c r="U109" s="348"/>
      <c r="V109" s="348"/>
      <c r="W109" s="348" t="s">
        <v>280</v>
      </c>
      <c r="X109" s="348"/>
      <c r="Y109" s="348"/>
      <c r="Z109" s="348" t="s">
        <v>281</v>
      </c>
      <c r="AA109" s="348"/>
      <c r="AB109" s="349"/>
      <c r="AC109" s="74"/>
      <c r="AE109" s="99" t="s">
        <v>253</v>
      </c>
      <c r="AF109" s="100" t="s">
        <v>254</v>
      </c>
      <c r="AG109" s="100" t="s">
        <v>276</v>
      </c>
      <c r="AH109" s="100" t="s">
        <v>277</v>
      </c>
      <c r="AI109" s="100" t="s">
        <v>278</v>
      </c>
      <c r="AJ109" s="101" t="s">
        <v>258</v>
      </c>
      <c r="AK109" s="100" t="s">
        <v>280</v>
      </c>
      <c r="AL109" s="103" t="s">
        <v>281</v>
      </c>
      <c r="AM109" s="211"/>
      <c r="AN109" s="102"/>
      <c r="AO109" s="102"/>
      <c r="AP109" s="103"/>
      <c r="AQ109" s="99"/>
      <c r="AR109" s="100"/>
      <c r="AS109" s="100"/>
      <c r="AT109" s="100"/>
      <c r="AU109" s="100"/>
      <c r="AV109" s="101"/>
      <c r="AW109" s="100"/>
      <c r="AX109" s="100"/>
      <c r="AY109" s="101"/>
      <c r="AZ109" s="102"/>
      <c r="BA109" s="102"/>
      <c r="BB109" s="103"/>
    </row>
    <row r="110" spans="1:68" ht="17.850000000000001" customHeight="1" thickBot="1">
      <c r="B110" s="73"/>
      <c r="C110" s="418"/>
      <c r="D110" s="419"/>
      <c r="E110" s="442"/>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34"/>
      <c r="AC110" s="74"/>
      <c r="AE110" s="110" t="b">
        <v>0</v>
      </c>
      <c r="AF110" s="110" t="b">
        <v>0</v>
      </c>
      <c r="AG110" s="110" t="b">
        <v>0</v>
      </c>
      <c r="AH110" s="110" t="b">
        <v>0</v>
      </c>
      <c r="AI110" s="110" t="b">
        <v>0</v>
      </c>
      <c r="AJ110" s="110" t="b">
        <v>0</v>
      </c>
      <c r="AK110" s="110" t="b">
        <v>0</v>
      </c>
      <c r="AL110" s="110" t="b">
        <v>0</v>
      </c>
      <c r="AM110" s="110" t="b">
        <v>0</v>
      </c>
      <c r="AN110" s="110" t="b">
        <v>0</v>
      </c>
      <c r="AO110" s="110" t="b">
        <v>0</v>
      </c>
      <c r="AP110" s="110" t="b">
        <v>0</v>
      </c>
      <c r="AQ110" s="110" t="b">
        <v>0</v>
      </c>
      <c r="AR110" s="110" t="b">
        <v>0</v>
      </c>
      <c r="AS110" s="110" t="b">
        <v>0</v>
      </c>
      <c r="AT110" s="110" t="b">
        <v>0</v>
      </c>
      <c r="AU110" s="110" t="b">
        <v>0</v>
      </c>
      <c r="AV110" s="110" t="b">
        <v>0</v>
      </c>
      <c r="AW110" s="110" t="b">
        <v>0</v>
      </c>
      <c r="AX110" s="110" t="b">
        <v>0</v>
      </c>
      <c r="AY110" s="110" t="b">
        <v>0</v>
      </c>
      <c r="AZ110" s="110" t="b">
        <v>0</v>
      </c>
      <c r="BA110" s="110" t="b">
        <v>0</v>
      </c>
      <c r="BB110" s="110" t="b">
        <v>0</v>
      </c>
      <c r="BC110" s="67">
        <f>COUNTIFS($AE110:$BB110,"TRUE")</f>
        <v>0</v>
      </c>
    </row>
    <row r="111" spans="1:68" s="67" customFormat="1" ht="16.8" thickBot="1">
      <c r="A111" s="63"/>
      <c r="B111" s="92"/>
      <c r="C111" s="413" t="s">
        <v>178</v>
      </c>
      <c r="D111" s="413"/>
      <c r="E111" s="474"/>
      <c r="F111" s="431"/>
      <c r="G111" s="431"/>
      <c r="H111" s="431"/>
      <c r="I111" s="431"/>
      <c r="J111" s="431"/>
      <c r="K111" s="431"/>
      <c r="L111" s="431"/>
      <c r="M111" s="431"/>
      <c r="N111" s="431"/>
      <c r="O111" s="433" t="s">
        <v>14</v>
      </c>
      <c r="P111" s="433"/>
      <c r="Q111" s="433"/>
      <c r="R111" s="433"/>
      <c r="S111" s="431"/>
      <c r="T111" s="431"/>
      <c r="U111" s="431"/>
      <c r="V111" s="431"/>
      <c r="W111" s="431"/>
      <c r="X111" s="431"/>
      <c r="Y111" s="431"/>
      <c r="Z111" s="431"/>
      <c r="AA111" s="431"/>
      <c r="AB111" s="432"/>
      <c r="AC111" s="95"/>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row>
    <row r="112" spans="1:68" ht="45" customHeight="1" thickBot="1">
      <c r="B112" s="73"/>
      <c r="C112" s="405" t="s">
        <v>400</v>
      </c>
      <c r="D112" s="406"/>
      <c r="E112" s="407"/>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9"/>
      <c r="AC112" s="74"/>
    </row>
    <row r="113" spans="1:68" s="67" customFormat="1" ht="92.55" customHeight="1" thickBot="1">
      <c r="A113" s="63"/>
      <c r="B113" s="92"/>
      <c r="C113" s="404" t="s">
        <v>179</v>
      </c>
      <c r="D113" s="404"/>
      <c r="E113" s="342"/>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4"/>
      <c r="AC113" s="95"/>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row>
    <row r="114" spans="1:68" ht="40.049999999999997" customHeight="1" thickBot="1">
      <c r="B114" s="73"/>
      <c r="C114" s="413" t="s">
        <v>414</v>
      </c>
      <c r="D114" s="291" t="s">
        <v>401</v>
      </c>
      <c r="E114" s="345"/>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7"/>
      <c r="AC114" s="74"/>
    </row>
    <row r="115" spans="1:68" ht="72" customHeight="1" thickBot="1">
      <c r="B115" s="73"/>
      <c r="C115" s="414"/>
      <c r="D115" s="292" t="s">
        <v>402</v>
      </c>
      <c r="E115" s="345"/>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7"/>
      <c r="AC115" s="74"/>
    </row>
    <row r="116" spans="1:68" ht="34.5" customHeight="1" thickBot="1">
      <c r="B116" s="73"/>
      <c r="C116" s="413" t="s">
        <v>415</v>
      </c>
      <c r="D116" s="106" t="s">
        <v>403</v>
      </c>
      <c r="E116" s="345"/>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7"/>
      <c r="AC116" s="74"/>
    </row>
    <row r="117" spans="1:68" ht="52.5" customHeight="1" thickBot="1">
      <c r="B117" s="73"/>
      <c r="C117" s="430"/>
      <c r="D117" s="293" t="s">
        <v>404</v>
      </c>
      <c r="E117" s="345"/>
      <c r="F117" s="346"/>
      <c r="G117" s="346"/>
      <c r="H117" s="346"/>
      <c r="I117" s="346"/>
      <c r="J117" s="346"/>
      <c r="K117" s="346"/>
      <c r="L117" s="346"/>
      <c r="M117" s="346"/>
      <c r="N117" s="346"/>
      <c r="O117" s="346"/>
      <c r="P117" s="346"/>
      <c r="Q117" s="346"/>
      <c r="R117" s="346"/>
      <c r="S117" s="346"/>
      <c r="T117" s="346"/>
      <c r="U117" s="346"/>
      <c r="V117" s="346"/>
      <c r="W117" s="346"/>
      <c r="X117" s="346"/>
      <c r="Y117" s="346"/>
      <c r="Z117" s="346"/>
      <c r="AA117" s="346"/>
      <c r="AB117" s="347"/>
      <c r="AC117" s="74"/>
    </row>
    <row r="118" spans="1:68" ht="72" customHeight="1" thickBot="1">
      <c r="B118" s="73"/>
      <c r="C118" s="414"/>
      <c r="D118" s="290" t="s">
        <v>405</v>
      </c>
      <c r="E118" s="345"/>
      <c r="F118" s="346"/>
      <c r="G118" s="346"/>
      <c r="H118" s="346"/>
      <c r="I118" s="346"/>
      <c r="J118" s="346"/>
      <c r="K118" s="346"/>
      <c r="L118" s="346"/>
      <c r="M118" s="346"/>
      <c r="N118" s="346"/>
      <c r="O118" s="346"/>
      <c r="P118" s="346"/>
      <c r="Q118" s="346"/>
      <c r="R118" s="346"/>
      <c r="S118" s="346"/>
      <c r="T118" s="346"/>
      <c r="U118" s="346"/>
      <c r="V118" s="346"/>
      <c r="W118" s="346"/>
      <c r="X118" s="346"/>
      <c r="Y118" s="346"/>
      <c r="Z118" s="346"/>
      <c r="AA118" s="346"/>
      <c r="AB118" s="347"/>
      <c r="AC118" s="74"/>
    </row>
    <row r="119" spans="1:68" ht="14.7" customHeight="1" thickBot="1">
      <c r="B119" s="73"/>
      <c r="C119" s="416" t="s">
        <v>298</v>
      </c>
      <c r="D119" s="417"/>
      <c r="E119" s="358" t="s">
        <v>161</v>
      </c>
      <c r="F119" s="359"/>
      <c r="G119" s="359"/>
      <c r="H119" s="360"/>
      <c r="I119" s="361" t="s">
        <v>180</v>
      </c>
      <c r="J119" s="362"/>
      <c r="K119" s="363"/>
      <c r="L119" s="363"/>
      <c r="M119" s="363"/>
      <c r="N119" s="83"/>
      <c r="O119" s="83"/>
      <c r="P119" s="75"/>
      <c r="Q119" s="75"/>
      <c r="R119" s="79"/>
      <c r="S119" s="79"/>
      <c r="T119" s="84"/>
      <c r="U119" s="85"/>
      <c r="V119" s="86"/>
      <c r="W119" s="86"/>
      <c r="X119" s="86"/>
      <c r="Y119" s="86"/>
      <c r="Z119" s="86"/>
      <c r="AA119" s="86"/>
      <c r="AB119" s="87"/>
      <c r="AC119" s="74"/>
    </row>
    <row r="120" spans="1:68" ht="14.7" customHeight="1" thickBot="1">
      <c r="B120" s="73"/>
      <c r="C120" s="410"/>
      <c r="D120" s="412"/>
      <c r="E120" s="358" t="s">
        <v>295</v>
      </c>
      <c r="F120" s="359"/>
      <c r="G120" s="359"/>
      <c r="H120" s="360"/>
      <c r="I120" s="396" t="s">
        <v>180</v>
      </c>
      <c r="J120" s="397"/>
      <c r="K120" s="398"/>
      <c r="L120" s="398"/>
      <c r="M120" s="398"/>
      <c r="N120" s="184"/>
      <c r="O120" s="184"/>
      <c r="P120" s="183"/>
      <c r="Q120" s="183"/>
      <c r="R120" s="185"/>
      <c r="S120" s="185"/>
      <c r="T120" s="186"/>
      <c r="U120" s="187"/>
      <c r="V120" s="188"/>
      <c r="W120" s="188"/>
      <c r="X120" s="188"/>
      <c r="Y120" s="188"/>
      <c r="Z120" s="188"/>
      <c r="AA120" s="188"/>
      <c r="AB120" s="112"/>
      <c r="AC120" s="74"/>
    </row>
    <row r="121" spans="1:68" s="189" customFormat="1" ht="64.95" customHeight="1" thickBot="1">
      <c r="B121" s="73"/>
      <c r="C121" s="410"/>
      <c r="D121" s="412"/>
      <c r="E121" s="384" t="s">
        <v>145</v>
      </c>
      <c r="F121" s="384"/>
      <c r="G121" s="384"/>
      <c r="H121" s="384"/>
      <c r="I121" s="375"/>
      <c r="J121" s="376"/>
      <c r="K121" s="376"/>
      <c r="L121" s="376"/>
      <c r="M121" s="376"/>
      <c r="N121" s="376"/>
      <c r="O121" s="376"/>
      <c r="P121" s="376"/>
      <c r="Q121" s="376"/>
      <c r="R121" s="376"/>
      <c r="S121" s="376"/>
      <c r="T121" s="376"/>
      <c r="U121" s="376"/>
      <c r="V121" s="376"/>
      <c r="W121" s="376"/>
      <c r="X121" s="376"/>
      <c r="Y121" s="376"/>
      <c r="Z121" s="376"/>
      <c r="AA121" s="376"/>
      <c r="AB121" s="377"/>
      <c r="AC121" s="190"/>
    </row>
    <row r="122" spans="1:68" ht="64.95" customHeight="1" thickBot="1">
      <c r="B122" s="73"/>
      <c r="C122" s="410"/>
      <c r="D122" s="412"/>
      <c r="E122" s="366" t="s">
        <v>301</v>
      </c>
      <c r="F122" s="367"/>
      <c r="G122" s="367"/>
      <c r="H122" s="368"/>
      <c r="I122" s="375"/>
      <c r="J122" s="376"/>
      <c r="K122" s="376"/>
      <c r="L122" s="376"/>
      <c r="M122" s="376"/>
      <c r="N122" s="376"/>
      <c r="O122" s="376"/>
      <c r="P122" s="376"/>
      <c r="Q122" s="376"/>
      <c r="R122" s="376"/>
      <c r="S122" s="376"/>
      <c r="T122" s="376"/>
      <c r="U122" s="376"/>
      <c r="V122" s="376"/>
      <c r="W122" s="376"/>
      <c r="X122" s="376"/>
      <c r="Y122" s="376"/>
      <c r="Z122" s="376"/>
      <c r="AA122" s="376"/>
      <c r="AB122" s="377"/>
      <c r="AC122" s="74"/>
    </row>
    <row r="123" spans="1:68" ht="15.6" customHeight="1" thickBot="1">
      <c r="B123" s="73"/>
      <c r="C123" s="416" t="s">
        <v>302</v>
      </c>
      <c r="D123" s="417"/>
      <c r="E123" s="440" t="s">
        <v>143</v>
      </c>
      <c r="F123" s="441"/>
      <c r="G123" s="441"/>
      <c r="H123" s="441"/>
      <c r="I123" s="364"/>
      <c r="J123" s="365"/>
      <c r="K123" s="365"/>
      <c r="L123" s="365"/>
      <c r="M123" s="365"/>
      <c r="N123" s="365"/>
      <c r="O123" s="76" t="s">
        <v>144</v>
      </c>
      <c r="P123" s="76"/>
      <c r="Q123" s="77"/>
      <c r="R123" s="88"/>
      <c r="S123" s="88"/>
      <c r="T123" s="88"/>
      <c r="U123" s="88"/>
      <c r="V123" s="75"/>
      <c r="W123" s="75"/>
      <c r="X123" s="77"/>
      <c r="Y123" s="77"/>
      <c r="Z123" s="77"/>
      <c r="AA123" s="77"/>
      <c r="AB123" s="78"/>
      <c r="AC123" s="74"/>
    </row>
    <row r="124" spans="1:68" s="189" customFormat="1" ht="64.95" customHeight="1" thickBot="1">
      <c r="B124" s="73"/>
      <c r="C124" s="410"/>
      <c r="D124" s="412"/>
      <c r="E124" s="384" t="s">
        <v>145</v>
      </c>
      <c r="F124" s="384"/>
      <c r="G124" s="384"/>
      <c r="H124" s="384"/>
      <c r="I124" s="375"/>
      <c r="J124" s="376"/>
      <c r="K124" s="376"/>
      <c r="L124" s="376"/>
      <c r="M124" s="376"/>
      <c r="N124" s="376"/>
      <c r="O124" s="376"/>
      <c r="P124" s="376"/>
      <c r="Q124" s="376"/>
      <c r="R124" s="376"/>
      <c r="S124" s="376"/>
      <c r="T124" s="376"/>
      <c r="U124" s="376"/>
      <c r="V124" s="376"/>
      <c r="W124" s="376"/>
      <c r="X124" s="376"/>
      <c r="Y124" s="376"/>
      <c r="Z124" s="376"/>
      <c r="AA124" s="376"/>
      <c r="AB124" s="377"/>
      <c r="AC124" s="190"/>
    </row>
    <row r="125" spans="1:68" ht="16.2" customHeight="1">
      <c r="B125" s="73"/>
      <c r="C125" s="410"/>
      <c r="D125" s="412"/>
      <c r="E125" s="366" t="s">
        <v>300</v>
      </c>
      <c r="F125" s="367"/>
      <c r="G125" s="367"/>
      <c r="H125" s="368"/>
      <c r="I125" s="375"/>
      <c r="J125" s="376"/>
      <c r="K125" s="376"/>
      <c r="L125" s="376"/>
      <c r="M125" s="376"/>
      <c r="N125" s="376"/>
      <c r="O125" s="376"/>
      <c r="P125" s="376"/>
      <c r="Q125" s="376"/>
      <c r="R125" s="376"/>
      <c r="S125" s="376"/>
      <c r="T125" s="376"/>
      <c r="U125" s="376"/>
      <c r="V125" s="376"/>
      <c r="W125" s="376"/>
      <c r="X125" s="376"/>
      <c r="Y125" s="376"/>
      <c r="Z125" s="376"/>
      <c r="AA125" s="376"/>
      <c r="AB125" s="377"/>
      <c r="AC125" s="74"/>
    </row>
    <row r="126" spans="1:68" ht="16.2" customHeight="1">
      <c r="B126" s="73"/>
      <c r="C126" s="410"/>
      <c r="D126" s="412"/>
      <c r="E126" s="369"/>
      <c r="F126" s="370"/>
      <c r="G126" s="370"/>
      <c r="H126" s="371"/>
      <c r="I126" s="378"/>
      <c r="J126" s="379"/>
      <c r="K126" s="379"/>
      <c r="L126" s="379"/>
      <c r="M126" s="379"/>
      <c r="N126" s="379"/>
      <c r="O126" s="379"/>
      <c r="P126" s="379"/>
      <c r="Q126" s="379"/>
      <c r="R126" s="379"/>
      <c r="S126" s="379"/>
      <c r="T126" s="379"/>
      <c r="U126" s="379"/>
      <c r="V126" s="379"/>
      <c r="W126" s="379"/>
      <c r="X126" s="379"/>
      <c r="Y126" s="379"/>
      <c r="Z126" s="379"/>
      <c r="AA126" s="379"/>
      <c r="AB126" s="380"/>
      <c r="AC126" s="74"/>
    </row>
    <row r="127" spans="1:68" ht="16.2" customHeight="1">
      <c r="B127" s="73"/>
      <c r="C127" s="410"/>
      <c r="D127" s="412"/>
      <c r="E127" s="369"/>
      <c r="F127" s="370"/>
      <c r="G127" s="370"/>
      <c r="H127" s="371"/>
      <c r="I127" s="378"/>
      <c r="J127" s="379"/>
      <c r="K127" s="379"/>
      <c r="L127" s="379"/>
      <c r="M127" s="379"/>
      <c r="N127" s="379"/>
      <c r="O127" s="379"/>
      <c r="P127" s="379"/>
      <c r="Q127" s="379"/>
      <c r="R127" s="379"/>
      <c r="S127" s="379"/>
      <c r="T127" s="379"/>
      <c r="U127" s="379"/>
      <c r="V127" s="379"/>
      <c r="W127" s="379"/>
      <c r="X127" s="379"/>
      <c r="Y127" s="379"/>
      <c r="Z127" s="379"/>
      <c r="AA127" s="379"/>
      <c r="AB127" s="380"/>
      <c r="AC127" s="74"/>
    </row>
    <row r="128" spans="1:68" ht="16.2" customHeight="1" thickBot="1">
      <c r="B128" s="73"/>
      <c r="C128" s="418"/>
      <c r="D128" s="419"/>
      <c r="E128" s="372"/>
      <c r="F128" s="373"/>
      <c r="G128" s="373"/>
      <c r="H128" s="374"/>
      <c r="I128" s="381"/>
      <c r="J128" s="382"/>
      <c r="K128" s="382"/>
      <c r="L128" s="382"/>
      <c r="M128" s="382"/>
      <c r="N128" s="382"/>
      <c r="O128" s="382"/>
      <c r="P128" s="382"/>
      <c r="Q128" s="382"/>
      <c r="R128" s="382"/>
      <c r="S128" s="382"/>
      <c r="T128" s="382"/>
      <c r="U128" s="382"/>
      <c r="V128" s="382"/>
      <c r="W128" s="382"/>
      <c r="X128" s="382"/>
      <c r="Y128" s="382"/>
      <c r="Z128" s="382"/>
      <c r="AA128" s="382"/>
      <c r="AB128" s="383"/>
      <c r="AC128" s="74"/>
    </row>
    <row r="129" spans="1:68" s="67" customFormat="1" ht="16.8" thickBot="1">
      <c r="A129" s="63"/>
      <c r="B129" s="92"/>
      <c r="C129" s="89"/>
      <c r="D129" s="89"/>
      <c r="E129" s="93"/>
      <c r="F129" s="93"/>
      <c r="G129" s="93"/>
      <c r="H129" s="93"/>
      <c r="I129" s="93"/>
      <c r="J129" s="93"/>
      <c r="K129" s="93"/>
      <c r="L129" s="93"/>
      <c r="M129" s="93"/>
      <c r="N129" s="93"/>
      <c r="O129" s="93"/>
      <c r="P129" s="93"/>
      <c r="Q129" s="93"/>
      <c r="R129" s="93"/>
      <c r="S129" s="93"/>
      <c r="T129" s="93"/>
      <c r="U129" s="93"/>
      <c r="V129" s="93"/>
      <c r="W129" s="93"/>
      <c r="X129" s="93"/>
      <c r="Y129" s="93"/>
      <c r="Z129" s="93"/>
      <c r="AA129" s="94"/>
      <c r="AB129" s="94"/>
      <c r="AC129" s="95"/>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c r="BD129" s="63"/>
      <c r="BE129" s="63"/>
      <c r="BF129" s="63"/>
      <c r="BG129" s="63"/>
      <c r="BH129" s="63"/>
      <c r="BI129" s="63"/>
      <c r="BJ129" s="63"/>
      <c r="BK129" s="63"/>
      <c r="BL129" s="63"/>
      <c r="BM129" s="63"/>
      <c r="BN129" s="63"/>
      <c r="BO129" s="63"/>
      <c r="BP129" s="63"/>
    </row>
    <row r="130" spans="1:68" s="67" customFormat="1" ht="15" customHeight="1" thickBot="1">
      <c r="A130" s="63"/>
      <c r="B130" s="92"/>
      <c r="C130" s="415" t="s">
        <v>174</v>
      </c>
      <c r="D130" s="415"/>
      <c r="E130" s="425" t="s">
        <v>175</v>
      </c>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7"/>
      <c r="AC130" s="95"/>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63"/>
      <c r="BJ130" s="63"/>
      <c r="BK130" s="63"/>
      <c r="BL130" s="63"/>
      <c r="BM130" s="63"/>
      <c r="BN130" s="63"/>
      <c r="BO130" s="63"/>
      <c r="BP130" s="63"/>
    </row>
    <row r="131" spans="1:68" s="67" customFormat="1" ht="31.2" customHeight="1" thickBot="1">
      <c r="A131" s="63"/>
      <c r="B131" s="92"/>
      <c r="C131" s="105" t="s">
        <v>184</v>
      </c>
      <c r="D131" s="106" t="s">
        <v>177</v>
      </c>
      <c r="E131" s="342"/>
      <c r="F131" s="343"/>
      <c r="G131" s="343"/>
      <c r="H131" s="343"/>
      <c r="I131" s="343"/>
      <c r="J131" s="343"/>
      <c r="K131" s="343"/>
      <c r="L131" s="343"/>
      <c r="M131" s="343"/>
      <c r="N131" s="343"/>
      <c r="O131" s="343"/>
      <c r="P131" s="343"/>
      <c r="Q131" s="343"/>
      <c r="R131" s="343"/>
      <c r="S131" s="343"/>
      <c r="T131" s="343"/>
      <c r="U131" s="343"/>
      <c r="V131" s="343"/>
      <c r="W131" s="343"/>
      <c r="X131" s="343"/>
      <c r="Y131" s="343"/>
      <c r="Z131" s="343"/>
      <c r="AA131" s="343"/>
      <c r="AB131" s="344"/>
      <c r="AC131" s="95"/>
      <c r="AD131" s="63"/>
      <c r="AE131" s="506" t="str">
        <f>IFERROR(IF(AND(COUNTIF(AE134:AK134,TRUE)&gt;0,AL134=TRUE), 1/0, ""),"①～⑦と⑧は同時に選択できません")</f>
        <v/>
      </c>
      <c r="AF131" s="506"/>
      <c r="AG131" s="506"/>
      <c r="AH131" s="506"/>
      <c r="AI131" s="506"/>
      <c r="AJ131" s="506"/>
      <c r="AK131" s="506"/>
      <c r="AL131" s="506"/>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row>
    <row r="132" spans="1:68" ht="19.5" customHeight="1">
      <c r="B132" s="73"/>
      <c r="C132" s="416" t="s">
        <v>274</v>
      </c>
      <c r="D132" s="417"/>
      <c r="E132" s="420" t="s">
        <v>282</v>
      </c>
      <c r="F132" s="356"/>
      <c r="G132" s="356"/>
      <c r="H132" s="356" t="s">
        <v>283</v>
      </c>
      <c r="I132" s="356"/>
      <c r="J132" s="356"/>
      <c r="K132" s="356" t="s">
        <v>284</v>
      </c>
      <c r="L132" s="356"/>
      <c r="M132" s="356"/>
      <c r="N132" s="356" t="s">
        <v>285</v>
      </c>
      <c r="O132" s="356"/>
      <c r="P132" s="356"/>
      <c r="Q132" s="356" t="s">
        <v>286</v>
      </c>
      <c r="R132" s="356"/>
      <c r="S132" s="356"/>
      <c r="T132" s="356" t="s">
        <v>287</v>
      </c>
      <c r="U132" s="356"/>
      <c r="V132" s="356"/>
      <c r="W132" s="356" t="s">
        <v>288</v>
      </c>
      <c r="X132" s="356"/>
      <c r="Y132" s="356"/>
      <c r="Z132" s="356" t="s">
        <v>289</v>
      </c>
      <c r="AA132" s="356"/>
      <c r="AB132" s="357"/>
      <c r="AC132" s="74"/>
      <c r="AE132" s="96" t="s">
        <v>1</v>
      </c>
      <c r="AF132" s="97" t="s">
        <v>0</v>
      </c>
      <c r="AG132" s="97" t="s">
        <v>2</v>
      </c>
      <c r="AH132" s="97" t="s">
        <v>3</v>
      </c>
      <c r="AI132" s="97" t="s">
        <v>4</v>
      </c>
      <c r="AJ132" s="97" t="s">
        <v>5</v>
      </c>
      <c r="AK132" s="97" t="s">
        <v>6</v>
      </c>
      <c r="AL132" s="98" t="s">
        <v>7</v>
      </c>
      <c r="AM132" s="210"/>
      <c r="AN132" s="97"/>
      <c r="AO132" s="82"/>
      <c r="AP132" s="98"/>
      <c r="AQ132" s="96"/>
      <c r="AR132" s="97"/>
      <c r="AS132" s="97"/>
      <c r="AT132" s="97"/>
      <c r="AU132" s="97"/>
      <c r="AV132" s="97"/>
      <c r="AW132" s="97"/>
      <c r="AX132" s="97"/>
      <c r="AY132" s="97"/>
      <c r="AZ132" s="97"/>
      <c r="BA132" s="82"/>
      <c r="BB132" s="98"/>
    </row>
    <row r="133" spans="1:68" ht="19.2" customHeight="1" thickBot="1">
      <c r="B133" s="73"/>
      <c r="C133" s="410"/>
      <c r="D133" s="412"/>
      <c r="E133" s="470" t="s">
        <v>253</v>
      </c>
      <c r="F133" s="348"/>
      <c r="G133" s="348"/>
      <c r="H133" s="348" t="s">
        <v>275</v>
      </c>
      <c r="I133" s="348"/>
      <c r="J133" s="348"/>
      <c r="K133" s="348" t="s">
        <v>276</v>
      </c>
      <c r="L133" s="348"/>
      <c r="M133" s="348"/>
      <c r="N133" s="348" t="s">
        <v>277</v>
      </c>
      <c r="O133" s="348"/>
      <c r="P133" s="348"/>
      <c r="Q133" s="348" t="s">
        <v>278</v>
      </c>
      <c r="R133" s="348"/>
      <c r="S133" s="348"/>
      <c r="T133" s="348" t="s">
        <v>279</v>
      </c>
      <c r="U133" s="348"/>
      <c r="V133" s="348"/>
      <c r="W133" s="348" t="s">
        <v>280</v>
      </c>
      <c r="X133" s="348"/>
      <c r="Y133" s="348"/>
      <c r="Z133" s="348" t="s">
        <v>281</v>
      </c>
      <c r="AA133" s="348"/>
      <c r="AB133" s="349"/>
      <c r="AC133" s="74"/>
      <c r="AE133" s="99" t="s">
        <v>253</v>
      </c>
      <c r="AF133" s="100" t="s">
        <v>254</v>
      </c>
      <c r="AG133" s="100" t="s">
        <v>276</v>
      </c>
      <c r="AH133" s="100" t="s">
        <v>277</v>
      </c>
      <c r="AI133" s="100" t="s">
        <v>278</v>
      </c>
      <c r="AJ133" s="101" t="s">
        <v>258</v>
      </c>
      <c r="AK133" s="100" t="s">
        <v>280</v>
      </c>
      <c r="AL133" s="103" t="s">
        <v>281</v>
      </c>
      <c r="AM133" s="211"/>
      <c r="AN133" s="102"/>
      <c r="AO133" s="102"/>
      <c r="AP133" s="103"/>
      <c r="AQ133" s="99"/>
      <c r="AR133" s="100"/>
      <c r="AS133" s="100"/>
      <c r="AT133" s="100"/>
      <c r="AU133" s="100"/>
      <c r="AV133" s="101"/>
      <c r="AW133" s="100"/>
      <c r="AX133" s="100"/>
      <c r="AY133" s="101"/>
      <c r="AZ133" s="102"/>
      <c r="BA133" s="102"/>
      <c r="BB133" s="103"/>
    </row>
    <row r="134" spans="1:68" ht="17.850000000000001" customHeight="1" thickBot="1">
      <c r="B134" s="73"/>
      <c r="C134" s="418"/>
      <c r="D134" s="419"/>
      <c r="E134" s="442"/>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34"/>
      <c r="AC134" s="74"/>
      <c r="AE134" s="110" t="b">
        <v>0</v>
      </c>
      <c r="AF134" s="110" t="b">
        <v>0</v>
      </c>
      <c r="AG134" s="110" t="b">
        <v>0</v>
      </c>
      <c r="AH134" s="110" t="b">
        <v>0</v>
      </c>
      <c r="AI134" s="110" t="b">
        <v>0</v>
      </c>
      <c r="AJ134" s="110" t="b">
        <v>0</v>
      </c>
      <c r="AK134" s="110" t="b">
        <v>0</v>
      </c>
      <c r="AL134" s="110" t="b">
        <v>0</v>
      </c>
      <c r="AM134" s="110" t="b">
        <v>0</v>
      </c>
      <c r="AN134" s="110" t="b">
        <v>0</v>
      </c>
      <c r="AO134" s="110" t="b">
        <v>0</v>
      </c>
      <c r="AP134" s="110" t="b">
        <v>0</v>
      </c>
      <c r="AQ134" s="110" t="b">
        <v>0</v>
      </c>
      <c r="AR134" s="110" t="b">
        <v>0</v>
      </c>
      <c r="AS134" s="110" t="b">
        <v>0</v>
      </c>
      <c r="AT134" s="110" t="b">
        <v>0</v>
      </c>
      <c r="AU134" s="110" t="b">
        <v>0</v>
      </c>
      <c r="AV134" s="110" t="b">
        <v>0</v>
      </c>
      <c r="AW134" s="110" t="b">
        <v>0</v>
      </c>
      <c r="AX134" s="110" t="b">
        <v>0</v>
      </c>
      <c r="AY134" s="110" t="b">
        <v>0</v>
      </c>
      <c r="AZ134" s="110" t="b">
        <v>0</v>
      </c>
      <c r="BA134" s="110" t="b">
        <v>0</v>
      </c>
      <c r="BB134" s="110" t="b">
        <v>0</v>
      </c>
      <c r="BC134" s="67">
        <f>COUNTIFS($AE134:$BB134,"TRUE")</f>
        <v>0</v>
      </c>
    </row>
    <row r="135" spans="1:68" s="67" customFormat="1" ht="16.8" thickBot="1">
      <c r="A135" s="63"/>
      <c r="B135" s="92"/>
      <c r="C135" s="413" t="s">
        <v>178</v>
      </c>
      <c r="D135" s="413"/>
      <c r="E135" s="471"/>
      <c r="F135" s="472"/>
      <c r="G135" s="472"/>
      <c r="H135" s="472"/>
      <c r="I135" s="472"/>
      <c r="J135" s="472"/>
      <c r="K135" s="472"/>
      <c r="L135" s="472"/>
      <c r="M135" s="472"/>
      <c r="N135" s="472"/>
      <c r="O135" s="433" t="s">
        <v>14</v>
      </c>
      <c r="P135" s="433"/>
      <c r="Q135" s="433"/>
      <c r="R135" s="433"/>
      <c r="S135" s="472"/>
      <c r="T135" s="472"/>
      <c r="U135" s="472"/>
      <c r="V135" s="472"/>
      <c r="W135" s="472"/>
      <c r="X135" s="472"/>
      <c r="Y135" s="472"/>
      <c r="Z135" s="472"/>
      <c r="AA135" s="472"/>
      <c r="AB135" s="473"/>
      <c r="AC135" s="95"/>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row>
    <row r="136" spans="1:68" ht="45" customHeight="1" thickBot="1">
      <c r="B136" s="73"/>
      <c r="C136" s="405" t="s">
        <v>400</v>
      </c>
      <c r="D136" s="406"/>
      <c r="E136" s="407"/>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9"/>
      <c r="AC136" s="74"/>
    </row>
    <row r="137" spans="1:68" s="67" customFormat="1" ht="92.55" customHeight="1" thickBot="1">
      <c r="A137" s="63"/>
      <c r="B137" s="92"/>
      <c r="C137" s="404" t="s">
        <v>179</v>
      </c>
      <c r="D137" s="404"/>
      <c r="E137" s="342"/>
      <c r="F137" s="343"/>
      <c r="G137" s="343"/>
      <c r="H137" s="343"/>
      <c r="I137" s="343"/>
      <c r="J137" s="343"/>
      <c r="K137" s="343"/>
      <c r="L137" s="343"/>
      <c r="M137" s="343"/>
      <c r="N137" s="343"/>
      <c r="O137" s="343"/>
      <c r="P137" s="343"/>
      <c r="Q137" s="343"/>
      <c r="R137" s="343"/>
      <c r="S137" s="343"/>
      <c r="T137" s="343"/>
      <c r="U137" s="343"/>
      <c r="V137" s="343"/>
      <c r="W137" s="343"/>
      <c r="X137" s="343"/>
      <c r="Y137" s="343"/>
      <c r="Z137" s="343"/>
      <c r="AA137" s="343"/>
      <c r="AB137" s="344"/>
      <c r="AC137" s="95"/>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row>
    <row r="138" spans="1:68" ht="40.049999999999997" customHeight="1" thickBot="1">
      <c r="B138" s="73"/>
      <c r="C138" s="413" t="s">
        <v>414</v>
      </c>
      <c r="D138" s="291" t="s">
        <v>401</v>
      </c>
      <c r="E138" s="345"/>
      <c r="F138" s="346"/>
      <c r="G138" s="346"/>
      <c r="H138" s="346"/>
      <c r="I138" s="346"/>
      <c r="J138" s="346"/>
      <c r="K138" s="346"/>
      <c r="L138" s="346"/>
      <c r="M138" s="346"/>
      <c r="N138" s="346"/>
      <c r="O138" s="346"/>
      <c r="P138" s="346"/>
      <c r="Q138" s="346"/>
      <c r="R138" s="346"/>
      <c r="S138" s="346"/>
      <c r="T138" s="346"/>
      <c r="U138" s="346"/>
      <c r="V138" s="346"/>
      <c r="W138" s="346"/>
      <c r="X138" s="346"/>
      <c r="Y138" s="346"/>
      <c r="Z138" s="346"/>
      <c r="AA138" s="346"/>
      <c r="AB138" s="347"/>
      <c r="AC138" s="74"/>
    </row>
    <row r="139" spans="1:68" ht="72" customHeight="1" thickBot="1">
      <c r="B139" s="73"/>
      <c r="C139" s="414"/>
      <c r="D139" s="292" t="s">
        <v>402</v>
      </c>
      <c r="E139" s="345"/>
      <c r="F139" s="346"/>
      <c r="G139" s="346"/>
      <c r="H139" s="346"/>
      <c r="I139" s="346"/>
      <c r="J139" s="346"/>
      <c r="K139" s="346"/>
      <c r="L139" s="346"/>
      <c r="M139" s="346"/>
      <c r="N139" s="346"/>
      <c r="O139" s="346"/>
      <c r="P139" s="346"/>
      <c r="Q139" s="346"/>
      <c r="R139" s="346"/>
      <c r="S139" s="346"/>
      <c r="T139" s="346"/>
      <c r="U139" s="346"/>
      <c r="V139" s="346"/>
      <c r="W139" s="346"/>
      <c r="X139" s="346"/>
      <c r="Y139" s="346"/>
      <c r="Z139" s="346"/>
      <c r="AA139" s="346"/>
      <c r="AB139" s="347"/>
      <c r="AC139" s="74"/>
    </row>
    <row r="140" spans="1:68" ht="34.5" customHeight="1" thickBot="1">
      <c r="B140" s="73"/>
      <c r="C140" s="413" t="s">
        <v>415</v>
      </c>
      <c r="D140" s="106" t="s">
        <v>403</v>
      </c>
      <c r="E140" s="345"/>
      <c r="F140" s="346"/>
      <c r="G140" s="346"/>
      <c r="H140" s="346"/>
      <c r="I140" s="346"/>
      <c r="J140" s="346"/>
      <c r="K140" s="346"/>
      <c r="L140" s="346"/>
      <c r="M140" s="346"/>
      <c r="N140" s="346"/>
      <c r="O140" s="346"/>
      <c r="P140" s="346"/>
      <c r="Q140" s="346"/>
      <c r="R140" s="346"/>
      <c r="S140" s="346"/>
      <c r="T140" s="346"/>
      <c r="U140" s="346"/>
      <c r="V140" s="346"/>
      <c r="W140" s="346"/>
      <c r="X140" s="346"/>
      <c r="Y140" s="346"/>
      <c r="Z140" s="346"/>
      <c r="AA140" s="346"/>
      <c r="AB140" s="347"/>
      <c r="AC140" s="74"/>
    </row>
    <row r="141" spans="1:68" ht="52.5" customHeight="1" thickBot="1">
      <c r="B141" s="73"/>
      <c r="C141" s="430"/>
      <c r="D141" s="293" t="s">
        <v>404</v>
      </c>
      <c r="E141" s="345"/>
      <c r="F141" s="346"/>
      <c r="G141" s="346"/>
      <c r="H141" s="346"/>
      <c r="I141" s="346"/>
      <c r="J141" s="346"/>
      <c r="K141" s="346"/>
      <c r="L141" s="346"/>
      <c r="M141" s="346"/>
      <c r="N141" s="346"/>
      <c r="O141" s="346"/>
      <c r="P141" s="346"/>
      <c r="Q141" s="346"/>
      <c r="R141" s="346"/>
      <c r="S141" s="346"/>
      <c r="T141" s="346"/>
      <c r="U141" s="346"/>
      <c r="V141" s="346"/>
      <c r="W141" s="346"/>
      <c r="X141" s="346"/>
      <c r="Y141" s="346"/>
      <c r="Z141" s="346"/>
      <c r="AA141" s="346"/>
      <c r="AB141" s="347"/>
      <c r="AC141" s="74"/>
    </row>
    <row r="142" spans="1:68" ht="72" customHeight="1" thickBot="1">
      <c r="B142" s="73"/>
      <c r="C142" s="414"/>
      <c r="D142" s="290" t="s">
        <v>405</v>
      </c>
      <c r="E142" s="345"/>
      <c r="F142" s="346"/>
      <c r="G142" s="346"/>
      <c r="H142" s="346"/>
      <c r="I142" s="346"/>
      <c r="J142" s="346"/>
      <c r="K142" s="346"/>
      <c r="L142" s="346"/>
      <c r="M142" s="346"/>
      <c r="N142" s="346"/>
      <c r="O142" s="346"/>
      <c r="P142" s="346"/>
      <c r="Q142" s="346"/>
      <c r="R142" s="346"/>
      <c r="S142" s="346"/>
      <c r="T142" s="346"/>
      <c r="U142" s="346"/>
      <c r="V142" s="346"/>
      <c r="W142" s="346"/>
      <c r="X142" s="346"/>
      <c r="Y142" s="346"/>
      <c r="Z142" s="346"/>
      <c r="AA142" s="346"/>
      <c r="AB142" s="347"/>
      <c r="AC142" s="74"/>
    </row>
    <row r="143" spans="1:68" ht="14.7" customHeight="1" thickBot="1">
      <c r="B143" s="73"/>
      <c r="C143" s="416" t="s">
        <v>298</v>
      </c>
      <c r="D143" s="417"/>
      <c r="E143" s="358" t="s">
        <v>161</v>
      </c>
      <c r="F143" s="359"/>
      <c r="G143" s="359"/>
      <c r="H143" s="360"/>
      <c r="I143" s="361" t="s">
        <v>180</v>
      </c>
      <c r="J143" s="362"/>
      <c r="K143" s="363"/>
      <c r="L143" s="363"/>
      <c r="M143" s="363"/>
      <c r="N143" s="83"/>
      <c r="O143" s="83"/>
      <c r="P143" s="75"/>
      <c r="Q143" s="75"/>
      <c r="R143" s="79"/>
      <c r="S143" s="79"/>
      <c r="T143" s="84"/>
      <c r="U143" s="85"/>
      <c r="V143" s="86"/>
      <c r="W143" s="86"/>
      <c r="X143" s="86"/>
      <c r="Y143" s="86"/>
      <c r="Z143" s="86"/>
      <c r="AA143" s="86"/>
      <c r="AB143" s="87"/>
      <c r="AC143" s="74"/>
    </row>
    <row r="144" spans="1:68" ht="14.7" customHeight="1" thickBot="1">
      <c r="B144" s="73"/>
      <c r="C144" s="410"/>
      <c r="D144" s="412"/>
      <c r="E144" s="358" t="s">
        <v>295</v>
      </c>
      <c r="F144" s="359"/>
      <c r="G144" s="359"/>
      <c r="H144" s="360"/>
      <c r="I144" s="396" t="s">
        <v>180</v>
      </c>
      <c r="J144" s="397"/>
      <c r="K144" s="398"/>
      <c r="L144" s="398"/>
      <c r="M144" s="398"/>
      <c r="N144" s="184"/>
      <c r="O144" s="184"/>
      <c r="P144" s="183"/>
      <c r="Q144" s="183"/>
      <c r="R144" s="185"/>
      <c r="S144" s="185"/>
      <c r="T144" s="186"/>
      <c r="U144" s="187"/>
      <c r="V144" s="188"/>
      <c r="W144" s="188"/>
      <c r="X144" s="188"/>
      <c r="Y144" s="188"/>
      <c r="Z144" s="188"/>
      <c r="AA144" s="188"/>
      <c r="AB144" s="112"/>
      <c r="AC144" s="74"/>
    </row>
    <row r="145" spans="1:68" s="189" customFormat="1" ht="64.95" customHeight="1" thickBot="1">
      <c r="B145" s="73"/>
      <c r="C145" s="410"/>
      <c r="D145" s="412"/>
      <c r="E145" s="384" t="s">
        <v>145</v>
      </c>
      <c r="F145" s="384"/>
      <c r="G145" s="384"/>
      <c r="H145" s="384"/>
      <c r="I145" s="375"/>
      <c r="J145" s="376"/>
      <c r="K145" s="376"/>
      <c r="L145" s="376"/>
      <c r="M145" s="376"/>
      <c r="N145" s="376"/>
      <c r="O145" s="376"/>
      <c r="P145" s="376"/>
      <c r="Q145" s="376"/>
      <c r="R145" s="376"/>
      <c r="S145" s="376"/>
      <c r="T145" s="376"/>
      <c r="U145" s="376"/>
      <c r="V145" s="376"/>
      <c r="W145" s="376"/>
      <c r="X145" s="376"/>
      <c r="Y145" s="376"/>
      <c r="Z145" s="376"/>
      <c r="AA145" s="376"/>
      <c r="AB145" s="377"/>
      <c r="AC145" s="190"/>
    </row>
    <row r="146" spans="1:68" ht="64.95" customHeight="1" thickBot="1">
      <c r="B146" s="73"/>
      <c r="C146" s="410"/>
      <c r="D146" s="412"/>
      <c r="E146" s="366" t="s">
        <v>301</v>
      </c>
      <c r="F146" s="367"/>
      <c r="G146" s="367"/>
      <c r="H146" s="368"/>
      <c r="I146" s="375"/>
      <c r="J146" s="376"/>
      <c r="K146" s="376"/>
      <c r="L146" s="376"/>
      <c r="M146" s="376"/>
      <c r="N146" s="376"/>
      <c r="O146" s="376"/>
      <c r="P146" s="376"/>
      <c r="Q146" s="376"/>
      <c r="R146" s="376"/>
      <c r="S146" s="376"/>
      <c r="T146" s="376"/>
      <c r="U146" s="376"/>
      <c r="V146" s="376"/>
      <c r="W146" s="376"/>
      <c r="X146" s="376"/>
      <c r="Y146" s="376"/>
      <c r="Z146" s="376"/>
      <c r="AA146" s="376"/>
      <c r="AB146" s="377"/>
      <c r="AC146" s="74"/>
    </row>
    <row r="147" spans="1:68" ht="15.6" customHeight="1" thickBot="1">
      <c r="B147" s="73"/>
      <c r="C147" s="416" t="s">
        <v>302</v>
      </c>
      <c r="D147" s="417"/>
      <c r="E147" s="440" t="s">
        <v>143</v>
      </c>
      <c r="F147" s="441"/>
      <c r="G147" s="441"/>
      <c r="H147" s="441"/>
      <c r="I147" s="364"/>
      <c r="J147" s="365"/>
      <c r="K147" s="365"/>
      <c r="L147" s="365"/>
      <c r="M147" s="365"/>
      <c r="N147" s="365"/>
      <c r="O147" s="76" t="s">
        <v>144</v>
      </c>
      <c r="P147" s="76"/>
      <c r="Q147" s="77"/>
      <c r="R147" s="88"/>
      <c r="S147" s="88"/>
      <c r="T147" s="88"/>
      <c r="U147" s="88"/>
      <c r="V147" s="75"/>
      <c r="W147" s="75"/>
      <c r="X147" s="77"/>
      <c r="Y147" s="77"/>
      <c r="Z147" s="77"/>
      <c r="AA147" s="77"/>
      <c r="AB147" s="78"/>
      <c r="AC147" s="74"/>
    </row>
    <row r="148" spans="1:68" s="189" customFormat="1" ht="64.95" customHeight="1" thickBot="1">
      <c r="B148" s="73"/>
      <c r="C148" s="410"/>
      <c r="D148" s="412"/>
      <c r="E148" s="384" t="s">
        <v>145</v>
      </c>
      <c r="F148" s="384"/>
      <c r="G148" s="384"/>
      <c r="H148" s="384"/>
      <c r="I148" s="375"/>
      <c r="J148" s="376"/>
      <c r="K148" s="376"/>
      <c r="L148" s="376"/>
      <c r="M148" s="376"/>
      <c r="N148" s="376"/>
      <c r="O148" s="376"/>
      <c r="P148" s="376"/>
      <c r="Q148" s="376"/>
      <c r="R148" s="376"/>
      <c r="S148" s="376"/>
      <c r="T148" s="376"/>
      <c r="U148" s="376"/>
      <c r="V148" s="376"/>
      <c r="W148" s="376"/>
      <c r="X148" s="376"/>
      <c r="Y148" s="376"/>
      <c r="Z148" s="376"/>
      <c r="AA148" s="376"/>
      <c r="AB148" s="377"/>
      <c r="AC148" s="190"/>
    </row>
    <row r="149" spans="1:68" ht="16.2" customHeight="1">
      <c r="B149" s="73"/>
      <c r="C149" s="410"/>
      <c r="D149" s="412"/>
      <c r="E149" s="366" t="s">
        <v>300</v>
      </c>
      <c r="F149" s="367"/>
      <c r="G149" s="367"/>
      <c r="H149" s="368"/>
      <c r="I149" s="375"/>
      <c r="J149" s="376"/>
      <c r="K149" s="376"/>
      <c r="L149" s="376"/>
      <c r="M149" s="376"/>
      <c r="N149" s="376"/>
      <c r="O149" s="376"/>
      <c r="P149" s="376"/>
      <c r="Q149" s="376"/>
      <c r="R149" s="376"/>
      <c r="S149" s="376"/>
      <c r="T149" s="376"/>
      <c r="U149" s="376"/>
      <c r="V149" s="376"/>
      <c r="W149" s="376"/>
      <c r="X149" s="376"/>
      <c r="Y149" s="376"/>
      <c r="Z149" s="376"/>
      <c r="AA149" s="376"/>
      <c r="AB149" s="377"/>
      <c r="AC149" s="74"/>
    </row>
    <row r="150" spans="1:68" ht="16.2" customHeight="1">
      <c r="B150" s="73"/>
      <c r="C150" s="410"/>
      <c r="D150" s="412"/>
      <c r="E150" s="369"/>
      <c r="F150" s="370"/>
      <c r="G150" s="370"/>
      <c r="H150" s="371"/>
      <c r="I150" s="378"/>
      <c r="J150" s="379"/>
      <c r="K150" s="379"/>
      <c r="L150" s="379"/>
      <c r="M150" s="379"/>
      <c r="N150" s="379"/>
      <c r="O150" s="379"/>
      <c r="P150" s="379"/>
      <c r="Q150" s="379"/>
      <c r="R150" s="379"/>
      <c r="S150" s="379"/>
      <c r="T150" s="379"/>
      <c r="U150" s="379"/>
      <c r="V150" s="379"/>
      <c r="W150" s="379"/>
      <c r="X150" s="379"/>
      <c r="Y150" s="379"/>
      <c r="Z150" s="379"/>
      <c r="AA150" s="379"/>
      <c r="AB150" s="380"/>
      <c r="AC150" s="74"/>
    </row>
    <row r="151" spans="1:68" ht="16.2" customHeight="1">
      <c r="B151" s="73"/>
      <c r="C151" s="410"/>
      <c r="D151" s="412"/>
      <c r="E151" s="369"/>
      <c r="F151" s="370"/>
      <c r="G151" s="370"/>
      <c r="H151" s="371"/>
      <c r="I151" s="378"/>
      <c r="J151" s="379"/>
      <c r="K151" s="379"/>
      <c r="L151" s="379"/>
      <c r="M151" s="379"/>
      <c r="N151" s="379"/>
      <c r="O151" s="379"/>
      <c r="P151" s="379"/>
      <c r="Q151" s="379"/>
      <c r="R151" s="379"/>
      <c r="S151" s="379"/>
      <c r="T151" s="379"/>
      <c r="U151" s="379"/>
      <c r="V151" s="379"/>
      <c r="W151" s="379"/>
      <c r="X151" s="379"/>
      <c r="Y151" s="379"/>
      <c r="Z151" s="379"/>
      <c r="AA151" s="379"/>
      <c r="AB151" s="380"/>
      <c r="AC151" s="74"/>
    </row>
    <row r="152" spans="1:68" ht="16.2" customHeight="1" thickBot="1">
      <c r="B152" s="73"/>
      <c r="C152" s="418"/>
      <c r="D152" s="419"/>
      <c r="E152" s="372"/>
      <c r="F152" s="373"/>
      <c r="G152" s="373"/>
      <c r="H152" s="374"/>
      <c r="I152" s="381"/>
      <c r="J152" s="382"/>
      <c r="K152" s="382"/>
      <c r="L152" s="382"/>
      <c r="M152" s="382"/>
      <c r="N152" s="382"/>
      <c r="O152" s="382"/>
      <c r="P152" s="382"/>
      <c r="Q152" s="382"/>
      <c r="R152" s="382"/>
      <c r="S152" s="382"/>
      <c r="T152" s="382"/>
      <c r="U152" s="382"/>
      <c r="V152" s="382"/>
      <c r="W152" s="382"/>
      <c r="X152" s="382"/>
      <c r="Y152" s="382"/>
      <c r="Z152" s="382"/>
      <c r="AA152" s="382"/>
      <c r="AB152" s="383"/>
      <c r="AC152" s="74"/>
    </row>
    <row r="153" spans="1:68" s="67" customFormat="1" ht="16.8" thickBot="1">
      <c r="A153" s="63"/>
      <c r="B153" s="92"/>
      <c r="C153" s="89"/>
      <c r="D153" s="89"/>
      <c r="E153" s="93"/>
      <c r="F153" s="93"/>
      <c r="G153" s="93"/>
      <c r="H153" s="93"/>
      <c r="I153" s="93"/>
      <c r="J153" s="93"/>
      <c r="K153" s="93"/>
      <c r="L153" s="93"/>
      <c r="M153" s="93"/>
      <c r="N153" s="93"/>
      <c r="O153" s="93"/>
      <c r="P153" s="93"/>
      <c r="Q153" s="93"/>
      <c r="R153" s="93"/>
      <c r="S153" s="93"/>
      <c r="T153" s="93"/>
      <c r="U153" s="93"/>
      <c r="V153" s="93"/>
      <c r="W153" s="93"/>
      <c r="X153" s="93"/>
      <c r="Y153" s="93"/>
      <c r="Z153" s="93"/>
      <c r="AA153" s="94"/>
      <c r="AB153" s="94"/>
      <c r="AC153" s="95"/>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c r="BH153" s="63"/>
      <c r="BI153" s="63"/>
      <c r="BJ153" s="63"/>
      <c r="BK153" s="63"/>
      <c r="BL153" s="63"/>
      <c r="BM153" s="63"/>
      <c r="BN153" s="63"/>
      <c r="BO153" s="63"/>
      <c r="BP153" s="63"/>
    </row>
    <row r="154" spans="1:68" s="67" customFormat="1" ht="15" customHeight="1" thickBot="1">
      <c r="A154" s="63"/>
      <c r="B154" s="92"/>
      <c r="C154" s="415" t="s">
        <v>174</v>
      </c>
      <c r="D154" s="415"/>
      <c r="E154" s="425" t="s">
        <v>175</v>
      </c>
      <c r="F154" s="426"/>
      <c r="G154" s="426"/>
      <c r="H154" s="426"/>
      <c r="I154" s="426"/>
      <c r="J154" s="426"/>
      <c r="K154" s="426"/>
      <c r="L154" s="426"/>
      <c r="M154" s="426"/>
      <c r="N154" s="426"/>
      <c r="O154" s="426"/>
      <c r="P154" s="426"/>
      <c r="Q154" s="426"/>
      <c r="R154" s="426"/>
      <c r="S154" s="426"/>
      <c r="T154" s="426"/>
      <c r="U154" s="426"/>
      <c r="V154" s="426"/>
      <c r="W154" s="426"/>
      <c r="X154" s="426"/>
      <c r="Y154" s="426"/>
      <c r="Z154" s="426"/>
      <c r="AA154" s="426"/>
      <c r="AB154" s="427"/>
      <c r="AC154" s="95"/>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c r="BO154" s="63"/>
      <c r="BP154" s="63"/>
    </row>
    <row r="155" spans="1:68" s="67" customFormat="1" ht="31.2" customHeight="1" thickBot="1">
      <c r="A155" s="63"/>
      <c r="B155" s="92"/>
      <c r="C155" s="105" t="s">
        <v>185</v>
      </c>
      <c r="D155" s="106" t="s">
        <v>177</v>
      </c>
      <c r="E155" s="342"/>
      <c r="F155" s="343"/>
      <c r="G155" s="343"/>
      <c r="H155" s="343"/>
      <c r="I155" s="343"/>
      <c r="J155" s="343"/>
      <c r="K155" s="343"/>
      <c r="L155" s="343"/>
      <c r="M155" s="343"/>
      <c r="N155" s="343"/>
      <c r="O155" s="343"/>
      <c r="P155" s="343"/>
      <c r="Q155" s="343"/>
      <c r="R155" s="343"/>
      <c r="S155" s="343"/>
      <c r="T155" s="343"/>
      <c r="U155" s="343"/>
      <c r="V155" s="343"/>
      <c r="W155" s="343"/>
      <c r="X155" s="343"/>
      <c r="Y155" s="343"/>
      <c r="Z155" s="343"/>
      <c r="AA155" s="343"/>
      <c r="AB155" s="344"/>
      <c r="AC155" s="95"/>
      <c r="AD155" s="63"/>
      <c r="AE155" s="506" t="str">
        <f>IFERROR(IF(AND(COUNTIF(AE158:AK158,TRUE)&gt;0,AL158=TRUE), 1/0, ""),"①～⑦と⑧は同時に選択できません")</f>
        <v/>
      </c>
      <c r="AF155" s="506"/>
      <c r="AG155" s="506"/>
      <c r="AH155" s="506"/>
      <c r="AI155" s="506"/>
      <c r="AJ155" s="506"/>
      <c r="AK155" s="506"/>
      <c r="AL155" s="506"/>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c r="BO155" s="63"/>
      <c r="BP155" s="63"/>
    </row>
    <row r="156" spans="1:68" ht="19.5" customHeight="1">
      <c r="B156" s="73"/>
      <c r="C156" s="410" t="s">
        <v>274</v>
      </c>
      <c r="D156" s="412"/>
      <c r="E156" s="420" t="s">
        <v>282</v>
      </c>
      <c r="F156" s="356"/>
      <c r="G156" s="356"/>
      <c r="H156" s="356" t="s">
        <v>283</v>
      </c>
      <c r="I156" s="356"/>
      <c r="J156" s="356"/>
      <c r="K156" s="356" t="s">
        <v>284</v>
      </c>
      <c r="L156" s="356"/>
      <c r="M156" s="356"/>
      <c r="N156" s="356" t="s">
        <v>285</v>
      </c>
      <c r="O156" s="356"/>
      <c r="P156" s="356"/>
      <c r="Q156" s="356" t="s">
        <v>286</v>
      </c>
      <c r="R156" s="356"/>
      <c r="S156" s="356"/>
      <c r="T156" s="356" t="s">
        <v>287</v>
      </c>
      <c r="U156" s="356"/>
      <c r="V156" s="356"/>
      <c r="W156" s="356" t="s">
        <v>288</v>
      </c>
      <c r="X156" s="356"/>
      <c r="Y156" s="356"/>
      <c r="Z156" s="356" t="s">
        <v>289</v>
      </c>
      <c r="AA156" s="356"/>
      <c r="AB156" s="357"/>
      <c r="AC156" s="74"/>
      <c r="AE156" s="96" t="s">
        <v>1</v>
      </c>
      <c r="AF156" s="97" t="s">
        <v>0</v>
      </c>
      <c r="AG156" s="97" t="s">
        <v>2</v>
      </c>
      <c r="AH156" s="97" t="s">
        <v>3</v>
      </c>
      <c r="AI156" s="97" t="s">
        <v>4</v>
      </c>
      <c r="AJ156" s="97" t="s">
        <v>5</v>
      </c>
      <c r="AK156" s="97" t="s">
        <v>6</v>
      </c>
      <c r="AL156" s="98" t="s">
        <v>7</v>
      </c>
      <c r="AM156" s="210"/>
      <c r="AN156" s="97"/>
      <c r="AO156" s="82"/>
      <c r="AP156" s="98"/>
      <c r="AQ156" s="96"/>
      <c r="AR156" s="97"/>
      <c r="AS156" s="97"/>
      <c r="AT156" s="97"/>
      <c r="AU156" s="97"/>
      <c r="AV156" s="97"/>
      <c r="AW156" s="97"/>
      <c r="AX156" s="97"/>
      <c r="AY156" s="97"/>
      <c r="AZ156" s="97"/>
      <c r="BA156" s="82"/>
      <c r="BB156" s="98"/>
    </row>
    <row r="157" spans="1:68" ht="19.2" customHeight="1" thickBot="1">
      <c r="B157" s="73"/>
      <c r="C157" s="410"/>
      <c r="D157" s="412"/>
      <c r="E157" s="470" t="s">
        <v>253</v>
      </c>
      <c r="F157" s="348"/>
      <c r="G157" s="348"/>
      <c r="H157" s="348" t="s">
        <v>275</v>
      </c>
      <c r="I157" s="348"/>
      <c r="J157" s="348"/>
      <c r="K157" s="348" t="s">
        <v>276</v>
      </c>
      <c r="L157" s="348"/>
      <c r="M157" s="348"/>
      <c r="N157" s="348" t="s">
        <v>277</v>
      </c>
      <c r="O157" s="348"/>
      <c r="P157" s="348"/>
      <c r="Q157" s="348" t="s">
        <v>278</v>
      </c>
      <c r="R157" s="348"/>
      <c r="S157" s="348"/>
      <c r="T157" s="348" t="s">
        <v>279</v>
      </c>
      <c r="U157" s="348"/>
      <c r="V157" s="348"/>
      <c r="W157" s="348" t="s">
        <v>280</v>
      </c>
      <c r="X157" s="348"/>
      <c r="Y157" s="348"/>
      <c r="Z157" s="348" t="s">
        <v>281</v>
      </c>
      <c r="AA157" s="348"/>
      <c r="AB157" s="349"/>
      <c r="AC157" s="74"/>
      <c r="AE157" s="99" t="s">
        <v>253</v>
      </c>
      <c r="AF157" s="100" t="s">
        <v>254</v>
      </c>
      <c r="AG157" s="100" t="s">
        <v>276</v>
      </c>
      <c r="AH157" s="100" t="s">
        <v>277</v>
      </c>
      <c r="AI157" s="100" t="s">
        <v>278</v>
      </c>
      <c r="AJ157" s="101" t="s">
        <v>258</v>
      </c>
      <c r="AK157" s="100" t="s">
        <v>280</v>
      </c>
      <c r="AL157" s="103" t="s">
        <v>281</v>
      </c>
      <c r="AM157" s="211"/>
      <c r="AN157" s="102"/>
      <c r="AO157" s="102"/>
      <c r="AP157" s="103"/>
      <c r="AQ157" s="99"/>
      <c r="AR157" s="100"/>
      <c r="AS157" s="100"/>
      <c r="AT157" s="100"/>
      <c r="AU157" s="100"/>
      <c r="AV157" s="101"/>
      <c r="AW157" s="100"/>
      <c r="AX157" s="100"/>
      <c r="AY157" s="101"/>
      <c r="AZ157" s="102"/>
      <c r="BA157" s="102"/>
      <c r="BB157" s="103"/>
    </row>
    <row r="158" spans="1:68" ht="17.850000000000001" customHeight="1" thickBot="1">
      <c r="B158" s="73"/>
      <c r="C158" s="410"/>
      <c r="D158" s="412"/>
      <c r="E158" s="442"/>
      <c r="F158" s="428"/>
      <c r="G158" s="428"/>
      <c r="H158" s="428"/>
      <c r="I158" s="428"/>
      <c r="J158" s="428"/>
      <c r="K158" s="428"/>
      <c r="L158" s="428"/>
      <c r="M158" s="428"/>
      <c r="N158" s="428"/>
      <c r="O158" s="428"/>
      <c r="P158" s="428"/>
      <c r="Q158" s="428"/>
      <c r="R158" s="428"/>
      <c r="S158" s="428"/>
      <c r="T158" s="428"/>
      <c r="U158" s="428"/>
      <c r="V158" s="428"/>
      <c r="W158" s="428"/>
      <c r="X158" s="428"/>
      <c r="Y158" s="428"/>
      <c r="Z158" s="428"/>
      <c r="AA158" s="428"/>
      <c r="AB158" s="434"/>
      <c r="AC158" s="74"/>
      <c r="AE158" s="110" t="b">
        <v>0</v>
      </c>
      <c r="AF158" s="110" t="b">
        <v>0</v>
      </c>
      <c r="AG158" s="110" t="b">
        <v>0</v>
      </c>
      <c r="AH158" s="110" t="b">
        <v>0</v>
      </c>
      <c r="AI158" s="110" t="b">
        <v>0</v>
      </c>
      <c r="AJ158" s="110" t="b">
        <v>0</v>
      </c>
      <c r="AK158" s="110" t="b">
        <v>0</v>
      </c>
      <c r="AL158" s="110" t="b">
        <v>0</v>
      </c>
      <c r="AM158" s="110" t="b">
        <v>0</v>
      </c>
      <c r="AN158" s="110" t="b">
        <v>0</v>
      </c>
      <c r="AO158" s="110" t="b">
        <v>0</v>
      </c>
      <c r="AP158" s="110" t="b">
        <v>0</v>
      </c>
      <c r="AQ158" s="110" t="b">
        <v>0</v>
      </c>
      <c r="AR158" s="110" t="b">
        <v>0</v>
      </c>
      <c r="AS158" s="110" t="b">
        <v>0</v>
      </c>
      <c r="AT158" s="110" t="b">
        <v>0</v>
      </c>
      <c r="AU158" s="110" t="b">
        <v>0</v>
      </c>
      <c r="AV158" s="110" t="b">
        <v>0</v>
      </c>
      <c r="AW158" s="110" t="b">
        <v>0</v>
      </c>
      <c r="AX158" s="110" t="b">
        <v>0</v>
      </c>
      <c r="AY158" s="110" t="b">
        <v>0</v>
      </c>
      <c r="AZ158" s="110" t="b">
        <v>0</v>
      </c>
      <c r="BA158" s="110" t="b">
        <v>0</v>
      </c>
      <c r="BB158" s="110" t="b">
        <v>0</v>
      </c>
      <c r="BC158" s="67">
        <f>COUNTIFS($AE158:$BB158,"TRUE")</f>
        <v>0</v>
      </c>
    </row>
    <row r="159" spans="1:68" s="67" customFormat="1" ht="16.8" thickBot="1">
      <c r="A159" s="63"/>
      <c r="B159" s="92"/>
      <c r="C159" s="413" t="s">
        <v>178</v>
      </c>
      <c r="D159" s="413"/>
      <c r="E159" s="474"/>
      <c r="F159" s="431"/>
      <c r="G159" s="431"/>
      <c r="H159" s="431"/>
      <c r="I159" s="431"/>
      <c r="J159" s="431"/>
      <c r="K159" s="431"/>
      <c r="L159" s="431"/>
      <c r="M159" s="431"/>
      <c r="N159" s="431"/>
      <c r="O159" s="433" t="s">
        <v>14</v>
      </c>
      <c r="P159" s="433"/>
      <c r="Q159" s="433"/>
      <c r="R159" s="433"/>
      <c r="S159" s="431"/>
      <c r="T159" s="431"/>
      <c r="U159" s="431"/>
      <c r="V159" s="431"/>
      <c r="W159" s="431"/>
      <c r="X159" s="431"/>
      <c r="Y159" s="431"/>
      <c r="Z159" s="431"/>
      <c r="AA159" s="431"/>
      <c r="AB159" s="432"/>
      <c r="AC159" s="95"/>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c r="BO159" s="63"/>
      <c r="BP159" s="63"/>
    </row>
    <row r="160" spans="1:68" ht="45" customHeight="1" thickBot="1">
      <c r="B160" s="73"/>
      <c r="C160" s="405" t="s">
        <v>400</v>
      </c>
      <c r="D160" s="406"/>
      <c r="E160" s="407"/>
      <c r="F160" s="408"/>
      <c r="G160" s="408"/>
      <c r="H160" s="408"/>
      <c r="I160" s="408"/>
      <c r="J160" s="408"/>
      <c r="K160" s="408"/>
      <c r="L160" s="408"/>
      <c r="M160" s="408"/>
      <c r="N160" s="408"/>
      <c r="O160" s="408"/>
      <c r="P160" s="408"/>
      <c r="Q160" s="408"/>
      <c r="R160" s="408"/>
      <c r="S160" s="408"/>
      <c r="T160" s="408"/>
      <c r="U160" s="408"/>
      <c r="V160" s="408"/>
      <c r="W160" s="408"/>
      <c r="X160" s="408"/>
      <c r="Y160" s="408"/>
      <c r="Z160" s="408"/>
      <c r="AA160" s="408"/>
      <c r="AB160" s="409"/>
      <c r="AC160" s="74"/>
    </row>
    <row r="161" spans="1:68" s="67" customFormat="1" ht="92.55" customHeight="1" thickBot="1">
      <c r="A161" s="63"/>
      <c r="B161" s="92"/>
      <c r="C161" s="404" t="s">
        <v>179</v>
      </c>
      <c r="D161" s="404"/>
      <c r="E161" s="342"/>
      <c r="F161" s="343"/>
      <c r="G161" s="343"/>
      <c r="H161" s="343"/>
      <c r="I161" s="343"/>
      <c r="J161" s="343"/>
      <c r="K161" s="343"/>
      <c r="L161" s="343"/>
      <c r="M161" s="343"/>
      <c r="N161" s="343"/>
      <c r="O161" s="343"/>
      <c r="P161" s="343"/>
      <c r="Q161" s="343"/>
      <c r="R161" s="343"/>
      <c r="S161" s="343"/>
      <c r="T161" s="343"/>
      <c r="U161" s="343"/>
      <c r="V161" s="343"/>
      <c r="W161" s="343"/>
      <c r="X161" s="343"/>
      <c r="Y161" s="343"/>
      <c r="Z161" s="343"/>
      <c r="AA161" s="343"/>
      <c r="AB161" s="344"/>
      <c r="AC161" s="95"/>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c r="BN161" s="63"/>
      <c r="BO161" s="63"/>
      <c r="BP161" s="63"/>
    </row>
    <row r="162" spans="1:68" ht="40.049999999999997" customHeight="1" thickBot="1">
      <c r="B162" s="73"/>
      <c r="C162" s="413" t="s">
        <v>414</v>
      </c>
      <c r="D162" s="291" t="s">
        <v>401</v>
      </c>
      <c r="E162" s="345"/>
      <c r="F162" s="346"/>
      <c r="G162" s="346"/>
      <c r="H162" s="346"/>
      <c r="I162" s="346"/>
      <c r="J162" s="346"/>
      <c r="K162" s="346"/>
      <c r="L162" s="346"/>
      <c r="M162" s="346"/>
      <c r="N162" s="346"/>
      <c r="O162" s="346"/>
      <c r="P162" s="346"/>
      <c r="Q162" s="346"/>
      <c r="R162" s="346"/>
      <c r="S162" s="346"/>
      <c r="T162" s="346"/>
      <c r="U162" s="346"/>
      <c r="V162" s="346"/>
      <c r="W162" s="346"/>
      <c r="X162" s="346"/>
      <c r="Y162" s="346"/>
      <c r="Z162" s="346"/>
      <c r="AA162" s="346"/>
      <c r="AB162" s="347"/>
      <c r="AC162" s="74"/>
    </row>
    <row r="163" spans="1:68" ht="72" customHeight="1" thickBot="1">
      <c r="B163" s="73"/>
      <c r="C163" s="414"/>
      <c r="D163" s="292" t="s">
        <v>402</v>
      </c>
      <c r="E163" s="345"/>
      <c r="F163" s="346"/>
      <c r="G163" s="346"/>
      <c r="H163" s="346"/>
      <c r="I163" s="346"/>
      <c r="J163" s="346"/>
      <c r="K163" s="346"/>
      <c r="L163" s="346"/>
      <c r="M163" s="346"/>
      <c r="N163" s="346"/>
      <c r="O163" s="346"/>
      <c r="P163" s="346"/>
      <c r="Q163" s="346"/>
      <c r="R163" s="346"/>
      <c r="S163" s="346"/>
      <c r="T163" s="346"/>
      <c r="U163" s="346"/>
      <c r="V163" s="346"/>
      <c r="W163" s="346"/>
      <c r="X163" s="346"/>
      <c r="Y163" s="346"/>
      <c r="Z163" s="346"/>
      <c r="AA163" s="346"/>
      <c r="AB163" s="347"/>
      <c r="AC163" s="74"/>
    </row>
    <row r="164" spans="1:68" ht="34.5" customHeight="1" thickBot="1">
      <c r="B164" s="73"/>
      <c r="C164" s="413" t="s">
        <v>415</v>
      </c>
      <c r="D164" s="106" t="s">
        <v>403</v>
      </c>
      <c r="E164" s="345"/>
      <c r="F164" s="346"/>
      <c r="G164" s="346"/>
      <c r="H164" s="346"/>
      <c r="I164" s="346"/>
      <c r="J164" s="346"/>
      <c r="K164" s="346"/>
      <c r="L164" s="346"/>
      <c r="M164" s="346"/>
      <c r="N164" s="346"/>
      <c r="O164" s="346"/>
      <c r="P164" s="346"/>
      <c r="Q164" s="346"/>
      <c r="R164" s="346"/>
      <c r="S164" s="346"/>
      <c r="T164" s="346"/>
      <c r="U164" s="346"/>
      <c r="V164" s="346"/>
      <c r="W164" s="346"/>
      <c r="X164" s="346"/>
      <c r="Y164" s="346"/>
      <c r="Z164" s="346"/>
      <c r="AA164" s="346"/>
      <c r="AB164" s="347"/>
      <c r="AC164" s="74"/>
    </row>
    <row r="165" spans="1:68" ht="52.5" customHeight="1" thickBot="1">
      <c r="B165" s="73"/>
      <c r="C165" s="430"/>
      <c r="D165" s="293" t="s">
        <v>404</v>
      </c>
      <c r="E165" s="345"/>
      <c r="F165" s="346"/>
      <c r="G165" s="346"/>
      <c r="H165" s="346"/>
      <c r="I165" s="346"/>
      <c r="J165" s="346"/>
      <c r="K165" s="346"/>
      <c r="L165" s="346"/>
      <c r="M165" s="346"/>
      <c r="N165" s="346"/>
      <c r="O165" s="346"/>
      <c r="P165" s="346"/>
      <c r="Q165" s="346"/>
      <c r="R165" s="346"/>
      <c r="S165" s="346"/>
      <c r="T165" s="346"/>
      <c r="U165" s="346"/>
      <c r="V165" s="346"/>
      <c r="W165" s="346"/>
      <c r="X165" s="346"/>
      <c r="Y165" s="346"/>
      <c r="Z165" s="346"/>
      <c r="AA165" s="346"/>
      <c r="AB165" s="347"/>
      <c r="AC165" s="74"/>
    </row>
    <row r="166" spans="1:68" ht="72" customHeight="1" thickBot="1">
      <c r="B166" s="73"/>
      <c r="C166" s="414"/>
      <c r="D166" s="290" t="s">
        <v>405</v>
      </c>
      <c r="E166" s="345"/>
      <c r="F166" s="346"/>
      <c r="G166" s="346"/>
      <c r="H166" s="346"/>
      <c r="I166" s="346"/>
      <c r="J166" s="346"/>
      <c r="K166" s="346"/>
      <c r="L166" s="346"/>
      <c r="M166" s="346"/>
      <c r="N166" s="346"/>
      <c r="O166" s="346"/>
      <c r="P166" s="346"/>
      <c r="Q166" s="346"/>
      <c r="R166" s="346"/>
      <c r="S166" s="346"/>
      <c r="T166" s="346"/>
      <c r="U166" s="346"/>
      <c r="V166" s="346"/>
      <c r="W166" s="346"/>
      <c r="X166" s="346"/>
      <c r="Y166" s="346"/>
      <c r="Z166" s="346"/>
      <c r="AA166" s="346"/>
      <c r="AB166" s="347"/>
      <c r="AC166" s="74"/>
    </row>
    <row r="167" spans="1:68" ht="14.7" customHeight="1" thickBot="1">
      <c r="B167" s="73"/>
      <c r="C167" s="416" t="s">
        <v>298</v>
      </c>
      <c r="D167" s="417"/>
      <c r="E167" s="358" t="s">
        <v>161</v>
      </c>
      <c r="F167" s="359"/>
      <c r="G167" s="359"/>
      <c r="H167" s="360"/>
      <c r="I167" s="361" t="s">
        <v>180</v>
      </c>
      <c r="J167" s="362"/>
      <c r="K167" s="363"/>
      <c r="L167" s="363"/>
      <c r="M167" s="363"/>
      <c r="N167" s="83"/>
      <c r="O167" s="83"/>
      <c r="P167" s="75"/>
      <c r="Q167" s="75"/>
      <c r="R167" s="79"/>
      <c r="S167" s="79"/>
      <c r="T167" s="84"/>
      <c r="U167" s="85"/>
      <c r="V167" s="86"/>
      <c r="W167" s="86"/>
      <c r="X167" s="86"/>
      <c r="Y167" s="86"/>
      <c r="Z167" s="86"/>
      <c r="AA167" s="86"/>
      <c r="AB167" s="87"/>
      <c r="AC167" s="74"/>
    </row>
    <row r="168" spans="1:68" ht="14.7" customHeight="1" thickBot="1">
      <c r="B168" s="73"/>
      <c r="C168" s="410"/>
      <c r="D168" s="412"/>
      <c r="E168" s="358" t="s">
        <v>295</v>
      </c>
      <c r="F168" s="359"/>
      <c r="G168" s="359"/>
      <c r="H168" s="360"/>
      <c r="I168" s="396" t="s">
        <v>180</v>
      </c>
      <c r="J168" s="397"/>
      <c r="K168" s="398"/>
      <c r="L168" s="398"/>
      <c r="M168" s="398"/>
      <c r="N168" s="184"/>
      <c r="O168" s="184"/>
      <c r="P168" s="183"/>
      <c r="Q168" s="183"/>
      <c r="R168" s="185"/>
      <c r="S168" s="185"/>
      <c r="T168" s="186"/>
      <c r="U168" s="187"/>
      <c r="V168" s="188"/>
      <c r="W168" s="188"/>
      <c r="X168" s="188"/>
      <c r="Y168" s="188"/>
      <c r="Z168" s="188"/>
      <c r="AA168" s="188"/>
      <c r="AB168" s="112"/>
      <c r="AC168" s="74"/>
    </row>
    <row r="169" spans="1:68" s="189" customFormat="1" ht="64.95" customHeight="1" thickBot="1">
      <c r="B169" s="73"/>
      <c r="C169" s="410"/>
      <c r="D169" s="412"/>
      <c r="E169" s="384" t="s">
        <v>145</v>
      </c>
      <c r="F169" s="384"/>
      <c r="G169" s="384"/>
      <c r="H169" s="384"/>
      <c r="I169" s="375"/>
      <c r="J169" s="376"/>
      <c r="K169" s="376"/>
      <c r="L169" s="376"/>
      <c r="M169" s="376"/>
      <c r="N169" s="376"/>
      <c r="O169" s="376"/>
      <c r="P169" s="376"/>
      <c r="Q169" s="376"/>
      <c r="R169" s="376"/>
      <c r="S169" s="376"/>
      <c r="T169" s="376"/>
      <c r="U169" s="376"/>
      <c r="V169" s="376"/>
      <c r="W169" s="376"/>
      <c r="X169" s="376"/>
      <c r="Y169" s="376"/>
      <c r="Z169" s="376"/>
      <c r="AA169" s="376"/>
      <c r="AB169" s="377"/>
      <c r="AC169" s="190"/>
    </row>
    <row r="170" spans="1:68" ht="64.95" customHeight="1" thickBot="1">
      <c r="B170" s="73"/>
      <c r="C170" s="410"/>
      <c r="D170" s="412"/>
      <c r="E170" s="366" t="s">
        <v>301</v>
      </c>
      <c r="F170" s="367"/>
      <c r="G170" s="367"/>
      <c r="H170" s="368"/>
      <c r="I170" s="375"/>
      <c r="J170" s="376"/>
      <c r="K170" s="376"/>
      <c r="L170" s="376"/>
      <c r="M170" s="376"/>
      <c r="N170" s="376"/>
      <c r="O170" s="376"/>
      <c r="P170" s="376"/>
      <c r="Q170" s="376"/>
      <c r="R170" s="376"/>
      <c r="S170" s="376"/>
      <c r="T170" s="376"/>
      <c r="U170" s="376"/>
      <c r="V170" s="376"/>
      <c r="W170" s="376"/>
      <c r="X170" s="376"/>
      <c r="Y170" s="376"/>
      <c r="Z170" s="376"/>
      <c r="AA170" s="376"/>
      <c r="AB170" s="377"/>
      <c r="AC170" s="74"/>
    </row>
    <row r="171" spans="1:68" ht="15.6" customHeight="1" thickBot="1">
      <c r="B171" s="73"/>
      <c r="C171" s="416" t="s">
        <v>302</v>
      </c>
      <c r="D171" s="417"/>
      <c r="E171" s="440" t="s">
        <v>143</v>
      </c>
      <c r="F171" s="441"/>
      <c r="G171" s="441"/>
      <c r="H171" s="441"/>
      <c r="I171" s="364"/>
      <c r="J171" s="365"/>
      <c r="K171" s="365"/>
      <c r="L171" s="365"/>
      <c r="M171" s="365"/>
      <c r="N171" s="365"/>
      <c r="O171" s="76" t="s">
        <v>144</v>
      </c>
      <c r="P171" s="76"/>
      <c r="Q171" s="77"/>
      <c r="R171" s="88"/>
      <c r="S171" s="88"/>
      <c r="T171" s="88"/>
      <c r="U171" s="88"/>
      <c r="V171" s="75"/>
      <c r="W171" s="75"/>
      <c r="X171" s="77"/>
      <c r="Y171" s="77"/>
      <c r="Z171" s="77"/>
      <c r="AA171" s="77"/>
      <c r="AB171" s="78"/>
      <c r="AC171" s="74"/>
    </row>
    <row r="172" spans="1:68" s="189" customFormat="1" ht="64.95" customHeight="1" thickBot="1">
      <c r="B172" s="73"/>
      <c r="C172" s="410"/>
      <c r="D172" s="412"/>
      <c r="E172" s="384" t="s">
        <v>145</v>
      </c>
      <c r="F172" s="384"/>
      <c r="G172" s="384"/>
      <c r="H172" s="384"/>
      <c r="I172" s="375"/>
      <c r="J172" s="376"/>
      <c r="K172" s="376"/>
      <c r="L172" s="376"/>
      <c r="M172" s="376"/>
      <c r="N172" s="376"/>
      <c r="O172" s="376"/>
      <c r="P172" s="376"/>
      <c r="Q172" s="376"/>
      <c r="R172" s="376"/>
      <c r="S172" s="376"/>
      <c r="T172" s="376"/>
      <c r="U172" s="376"/>
      <c r="V172" s="376"/>
      <c r="W172" s="376"/>
      <c r="X172" s="376"/>
      <c r="Y172" s="376"/>
      <c r="Z172" s="376"/>
      <c r="AA172" s="376"/>
      <c r="AB172" s="377"/>
      <c r="AC172" s="190"/>
    </row>
    <row r="173" spans="1:68" ht="16.2" customHeight="1">
      <c r="B173" s="73"/>
      <c r="C173" s="410"/>
      <c r="D173" s="412"/>
      <c r="E173" s="366" t="s">
        <v>300</v>
      </c>
      <c r="F173" s="367"/>
      <c r="G173" s="367"/>
      <c r="H173" s="368"/>
      <c r="I173" s="375"/>
      <c r="J173" s="376"/>
      <c r="K173" s="376"/>
      <c r="L173" s="376"/>
      <c r="M173" s="376"/>
      <c r="N173" s="376"/>
      <c r="O173" s="376"/>
      <c r="P173" s="376"/>
      <c r="Q173" s="376"/>
      <c r="R173" s="376"/>
      <c r="S173" s="376"/>
      <c r="T173" s="376"/>
      <c r="U173" s="376"/>
      <c r="V173" s="376"/>
      <c r="W173" s="376"/>
      <c r="X173" s="376"/>
      <c r="Y173" s="376"/>
      <c r="Z173" s="376"/>
      <c r="AA173" s="376"/>
      <c r="AB173" s="377"/>
      <c r="AC173" s="74"/>
    </row>
    <row r="174" spans="1:68" ht="16.2" customHeight="1">
      <c r="B174" s="73"/>
      <c r="C174" s="410"/>
      <c r="D174" s="412"/>
      <c r="E174" s="369"/>
      <c r="F174" s="370"/>
      <c r="G174" s="370"/>
      <c r="H174" s="371"/>
      <c r="I174" s="378"/>
      <c r="J174" s="379"/>
      <c r="K174" s="379"/>
      <c r="L174" s="379"/>
      <c r="M174" s="379"/>
      <c r="N174" s="379"/>
      <c r="O174" s="379"/>
      <c r="P174" s="379"/>
      <c r="Q174" s="379"/>
      <c r="R174" s="379"/>
      <c r="S174" s="379"/>
      <c r="T174" s="379"/>
      <c r="U174" s="379"/>
      <c r="V174" s="379"/>
      <c r="W174" s="379"/>
      <c r="X174" s="379"/>
      <c r="Y174" s="379"/>
      <c r="Z174" s="379"/>
      <c r="AA174" s="379"/>
      <c r="AB174" s="380"/>
      <c r="AC174" s="74"/>
    </row>
    <row r="175" spans="1:68" ht="16.2" customHeight="1">
      <c r="B175" s="73"/>
      <c r="C175" s="410"/>
      <c r="D175" s="412"/>
      <c r="E175" s="369"/>
      <c r="F175" s="370"/>
      <c r="G175" s="370"/>
      <c r="H175" s="371"/>
      <c r="I175" s="378"/>
      <c r="J175" s="379"/>
      <c r="K175" s="379"/>
      <c r="L175" s="379"/>
      <c r="M175" s="379"/>
      <c r="N175" s="379"/>
      <c r="O175" s="379"/>
      <c r="P175" s="379"/>
      <c r="Q175" s="379"/>
      <c r="R175" s="379"/>
      <c r="S175" s="379"/>
      <c r="T175" s="379"/>
      <c r="U175" s="379"/>
      <c r="V175" s="379"/>
      <c r="W175" s="379"/>
      <c r="X175" s="379"/>
      <c r="Y175" s="379"/>
      <c r="Z175" s="379"/>
      <c r="AA175" s="379"/>
      <c r="AB175" s="380"/>
      <c r="AC175" s="74"/>
    </row>
    <row r="176" spans="1:68" ht="16.2" customHeight="1" thickBot="1">
      <c r="B176" s="73"/>
      <c r="C176" s="418"/>
      <c r="D176" s="419"/>
      <c r="E176" s="372"/>
      <c r="F176" s="373"/>
      <c r="G176" s="373"/>
      <c r="H176" s="374"/>
      <c r="I176" s="381"/>
      <c r="J176" s="382"/>
      <c r="K176" s="382"/>
      <c r="L176" s="382"/>
      <c r="M176" s="382"/>
      <c r="N176" s="382"/>
      <c r="O176" s="382"/>
      <c r="P176" s="382"/>
      <c r="Q176" s="382"/>
      <c r="R176" s="382"/>
      <c r="S176" s="382"/>
      <c r="T176" s="382"/>
      <c r="U176" s="382"/>
      <c r="V176" s="382"/>
      <c r="W176" s="382"/>
      <c r="X176" s="382"/>
      <c r="Y176" s="382"/>
      <c r="Z176" s="382"/>
      <c r="AA176" s="382"/>
      <c r="AB176" s="383"/>
      <c r="AC176" s="74"/>
    </row>
    <row r="177" spans="1:68" s="67" customFormat="1" ht="16.8" thickBot="1">
      <c r="A177" s="63"/>
      <c r="B177" s="92"/>
      <c r="C177" s="89"/>
      <c r="D177" s="89"/>
      <c r="E177" s="93"/>
      <c r="F177" s="93"/>
      <c r="G177" s="93"/>
      <c r="H177" s="93"/>
      <c r="I177" s="93"/>
      <c r="J177" s="93"/>
      <c r="K177" s="93"/>
      <c r="L177" s="93"/>
      <c r="M177" s="93"/>
      <c r="N177" s="93"/>
      <c r="O177" s="93"/>
      <c r="P177" s="93"/>
      <c r="Q177" s="93"/>
      <c r="R177" s="93"/>
      <c r="S177" s="93"/>
      <c r="T177" s="93"/>
      <c r="U177" s="93"/>
      <c r="V177" s="93"/>
      <c r="W177" s="93"/>
      <c r="X177" s="93"/>
      <c r="Y177" s="93"/>
      <c r="Z177" s="93"/>
      <c r="AA177" s="94"/>
      <c r="AB177" s="94"/>
      <c r="AC177" s="95"/>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c r="BH177" s="63"/>
      <c r="BI177" s="63"/>
      <c r="BJ177" s="63"/>
      <c r="BK177" s="63"/>
      <c r="BL177" s="63"/>
      <c r="BM177" s="63"/>
      <c r="BN177" s="63"/>
      <c r="BO177" s="63"/>
      <c r="BP177" s="63"/>
    </row>
    <row r="178" spans="1:68" s="67" customFormat="1" ht="15" customHeight="1" thickBot="1">
      <c r="A178" s="63"/>
      <c r="B178" s="92"/>
      <c r="C178" s="425" t="s">
        <v>174</v>
      </c>
      <c r="D178" s="427"/>
      <c r="E178" s="425" t="s">
        <v>175</v>
      </c>
      <c r="F178" s="426"/>
      <c r="G178" s="426"/>
      <c r="H178" s="426"/>
      <c r="I178" s="426"/>
      <c r="J178" s="426"/>
      <c r="K178" s="426"/>
      <c r="L178" s="426"/>
      <c r="M178" s="426"/>
      <c r="N178" s="426"/>
      <c r="O178" s="426"/>
      <c r="P178" s="426"/>
      <c r="Q178" s="426"/>
      <c r="R178" s="426"/>
      <c r="S178" s="426"/>
      <c r="T178" s="426"/>
      <c r="U178" s="426"/>
      <c r="V178" s="426"/>
      <c r="W178" s="426"/>
      <c r="X178" s="426"/>
      <c r="Y178" s="426"/>
      <c r="Z178" s="426"/>
      <c r="AA178" s="426"/>
      <c r="AB178" s="427"/>
      <c r="AC178" s="95"/>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c r="BH178" s="63"/>
      <c r="BI178" s="63"/>
      <c r="BJ178" s="63"/>
      <c r="BK178" s="63"/>
      <c r="BL178" s="63"/>
      <c r="BM178" s="63"/>
      <c r="BN178" s="63"/>
      <c r="BO178" s="63"/>
      <c r="BP178" s="63"/>
    </row>
    <row r="179" spans="1:68" s="67" customFormat="1" ht="31.2" customHeight="1" thickBot="1">
      <c r="A179" s="63"/>
      <c r="B179" s="92"/>
      <c r="C179" s="105" t="s">
        <v>186</v>
      </c>
      <c r="D179" s="106" t="s">
        <v>177</v>
      </c>
      <c r="E179" s="342"/>
      <c r="F179" s="343"/>
      <c r="G179" s="343"/>
      <c r="H179" s="343"/>
      <c r="I179" s="343"/>
      <c r="J179" s="343"/>
      <c r="K179" s="343"/>
      <c r="L179" s="343"/>
      <c r="M179" s="343"/>
      <c r="N179" s="343"/>
      <c r="O179" s="343"/>
      <c r="P179" s="343"/>
      <c r="Q179" s="343"/>
      <c r="R179" s="343"/>
      <c r="S179" s="343"/>
      <c r="T179" s="343"/>
      <c r="U179" s="343"/>
      <c r="V179" s="343"/>
      <c r="W179" s="343"/>
      <c r="X179" s="343"/>
      <c r="Y179" s="343"/>
      <c r="Z179" s="343"/>
      <c r="AA179" s="343"/>
      <c r="AB179" s="344"/>
      <c r="AC179" s="95"/>
      <c r="AD179" s="63"/>
      <c r="AE179" s="506" t="str">
        <f>IFERROR(IF(AND(COUNTIF(AE182:AK182,TRUE)&gt;0,AL182=TRUE), 1/0, ""),"①～⑦と⑧は同時に選択できません")</f>
        <v/>
      </c>
      <c r="AF179" s="506"/>
      <c r="AG179" s="506"/>
      <c r="AH179" s="506"/>
      <c r="AI179" s="506"/>
      <c r="AJ179" s="506"/>
      <c r="AK179" s="506"/>
      <c r="AL179" s="506"/>
      <c r="AM179" s="63"/>
      <c r="AN179" s="63"/>
      <c r="AO179" s="63"/>
      <c r="AP179" s="63"/>
      <c r="AQ179" s="63"/>
      <c r="AR179" s="63"/>
      <c r="AS179" s="63"/>
      <c r="AT179" s="63"/>
      <c r="AU179" s="63"/>
      <c r="AV179" s="63"/>
      <c r="AW179" s="63"/>
      <c r="AX179" s="63"/>
      <c r="AY179" s="63"/>
      <c r="AZ179" s="63"/>
      <c r="BA179" s="63"/>
      <c r="BB179" s="63"/>
      <c r="BC179" s="63"/>
      <c r="BD179" s="63"/>
      <c r="BE179" s="63"/>
      <c r="BF179" s="63"/>
      <c r="BG179" s="63"/>
      <c r="BH179" s="63"/>
      <c r="BI179" s="63"/>
      <c r="BJ179" s="63"/>
      <c r="BK179" s="63"/>
      <c r="BL179" s="63"/>
      <c r="BM179" s="63"/>
      <c r="BN179" s="63"/>
      <c r="BO179" s="63"/>
      <c r="BP179" s="63"/>
    </row>
    <row r="180" spans="1:68" ht="19.5" customHeight="1">
      <c r="B180" s="73"/>
      <c r="C180" s="410" t="s">
        <v>274</v>
      </c>
      <c r="D180" s="412"/>
      <c r="E180" s="420" t="s">
        <v>282</v>
      </c>
      <c r="F180" s="356"/>
      <c r="G180" s="356"/>
      <c r="H180" s="356" t="s">
        <v>283</v>
      </c>
      <c r="I180" s="356"/>
      <c r="J180" s="356"/>
      <c r="K180" s="356" t="s">
        <v>284</v>
      </c>
      <c r="L180" s="356"/>
      <c r="M180" s="356"/>
      <c r="N180" s="356" t="s">
        <v>285</v>
      </c>
      <c r="O180" s="356"/>
      <c r="P180" s="356"/>
      <c r="Q180" s="356" t="s">
        <v>286</v>
      </c>
      <c r="R180" s="356"/>
      <c r="S180" s="356"/>
      <c r="T180" s="356" t="s">
        <v>287</v>
      </c>
      <c r="U180" s="356"/>
      <c r="V180" s="356"/>
      <c r="W180" s="356" t="s">
        <v>288</v>
      </c>
      <c r="X180" s="356"/>
      <c r="Y180" s="356"/>
      <c r="Z180" s="356" t="s">
        <v>289</v>
      </c>
      <c r="AA180" s="356"/>
      <c r="AB180" s="357"/>
      <c r="AC180" s="74"/>
      <c r="AE180" s="96" t="s">
        <v>1</v>
      </c>
      <c r="AF180" s="97" t="s">
        <v>0</v>
      </c>
      <c r="AG180" s="97" t="s">
        <v>2</v>
      </c>
      <c r="AH180" s="97" t="s">
        <v>3</v>
      </c>
      <c r="AI180" s="97" t="s">
        <v>4</v>
      </c>
      <c r="AJ180" s="97" t="s">
        <v>5</v>
      </c>
      <c r="AK180" s="97" t="s">
        <v>6</v>
      </c>
      <c r="AL180" s="98" t="s">
        <v>7</v>
      </c>
      <c r="AM180" s="210"/>
      <c r="AN180" s="97"/>
      <c r="AO180" s="82"/>
      <c r="AP180" s="98"/>
      <c r="AQ180" s="96"/>
      <c r="AR180" s="97"/>
      <c r="AS180" s="97"/>
      <c r="AT180" s="97"/>
      <c r="AU180" s="97"/>
      <c r="AV180" s="97"/>
      <c r="AW180" s="97"/>
      <c r="AX180" s="97"/>
      <c r="AY180" s="97"/>
      <c r="AZ180" s="97"/>
      <c r="BA180" s="82"/>
      <c r="BB180" s="98"/>
    </row>
    <row r="181" spans="1:68" ht="19.2" customHeight="1" thickBot="1">
      <c r="B181" s="73"/>
      <c r="C181" s="410"/>
      <c r="D181" s="412"/>
      <c r="E181" s="470" t="s">
        <v>253</v>
      </c>
      <c r="F181" s="348"/>
      <c r="G181" s="348"/>
      <c r="H181" s="348" t="s">
        <v>275</v>
      </c>
      <c r="I181" s="348"/>
      <c r="J181" s="348"/>
      <c r="K181" s="348" t="s">
        <v>276</v>
      </c>
      <c r="L181" s="348"/>
      <c r="M181" s="348"/>
      <c r="N181" s="348" t="s">
        <v>277</v>
      </c>
      <c r="O181" s="348"/>
      <c r="P181" s="348"/>
      <c r="Q181" s="348" t="s">
        <v>278</v>
      </c>
      <c r="R181" s="348"/>
      <c r="S181" s="348"/>
      <c r="T181" s="348" t="s">
        <v>279</v>
      </c>
      <c r="U181" s="348"/>
      <c r="V181" s="348"/>
      <c r="W181" s="348" t="s">
        <v>280</v>
      </c>
      <c r="X181" s="348"/>
      <c r="Y181" s="348"/>
      <c r="Z181" s="348" t="s">
        <v>281</v>
      </c>
      <c r="AA181" s="348"/>
      <c r="AB181" s="349"/>
      <c r="AC181" s="74"/>
      <c r="AE181" s="99" t="s">
        <v>253</v>
      </c>
      <c r="AF181" s="100" t="s">
        <v>254</v>
      </c>
      <c r="AG181" s="100" t="s">
        <v>276</v>
      </c>
      <c r="AH181" s="100" t="s">
        <v>277</v>
      </c>
      <c r="AI181" s="100" t="s">
        <v>278</v>
      </c>
      <c r="AJ181" s="101" t="s">
        <v>258</v>
      </c>
      <c r="AK181" s="100" t="s">
        <v>280</v>
      </c>
      <c r="AL181" s="103" t="s">
        <v>281</v>
      </c>
      <c r="AM181" s="211"/>
      <c r="AN181" s="102"/>
      <c r="AO181" s="102"/>
      <c r="AP181" s="103"/>
      <c r="AQ181" s="99"/>
      <c r="AR181" s="100"/>
      <c r="AS181" s="100"/>
      <c r="AT181" s="100"/>
      <c r="AU181" s="100"/>
      <c r="AV181" s="101"/>
      <c r="AW181" s="100"/>
      <c r="AX181" s="100"/>
      <c r="AY181" s="101"/>
      <c r="AZ181" s="102"/>
      <c r="BA181" s="102"/>
      <c r="BB181" s="103"/>
    </row>
    <row r="182" spans="1:68" ht="17.850000000000001" customHeight="1" thickBot="1">
      <c r="B182" s="73"/>
      <c r="C182" s="410"/>
      <c r="D182" s="412"/>
      <c r="E182" s="442"/>
      <c r="F182" s="428"/>
      <c r="G182" s="428"/>
      <c r="H182" s="428"/>
      <c r="I182" s="428"/>
      <c r="J182" s="428"/>
      <c r="K182" s="428"/>
      <c r="L182" s="428"/>
      <c r="M182" s="428"/>
      <c r="N182" s="428"/>
      <c r="O182" s="428"/>
      <c r="P182" s="428"/>
      <c r="Q182" s="428"/>
      <c r="R182" s="428"/>
      <c r="S182" s="428"/>
      <c r="T182" s="428"/>
      <c r="U182" s="428"/>
      <c r="V182" s="428"/>
      <c r="W182" s="428"/>
      <c r="X182" s="428"/>
      <c r="Y182" s="428"/>
      <c r="Z182" s="428"/>
      <c r="AA182" s="428"/>
      <c r="AB182" s="434"/>
      <c r="AC182" s="74"/>
      <c r="AE182" s="110" t="b">
        <v>0</v>
      </c>
      <c r="AF182" s="110" t="b">
        <v>0</v>
      </c>
      <c r="AG182" s="110" t="b">
        <v>0</v>
      </c>
      <c r="AH182" s="110" t="b">
        <v>0</v>
      </c>
      <c r="AI182" s="110" t="b">
        <v>0</v>
      </c>
      <c r="AJ182" s="110" t="b">
        <v>0</v>
      </c>
      <c r="AK182" s="110" t="b">
        <v>0</v>
      </c>
      <c r="AL182" s="110" t="b">
        <v>0</v>
      </c>
      <c r="AM182" s="110" t="b">
        <v>0</v>
      </c>
      <c r="AN182" s="110" t="b">
        <v>0</v>
      </c>
      <c r="AO182" s="110" t="b">
        <v>0</v>
      </c>
      <c r="AP182" s="110" t="b">
        <v>0</v>
      </c>
      <c r="AQ182" s="110" t="b">
        <v>0</v>
      </c>
      <c r="AR182" s="110" t="b">
        <v>0</v>
      </c>
      <c r="AS182" s="110" t="b">
        <v>0</v>
      </c>
      <c r="AT182" s="110" t="b">
        <v>0</v>
      </c>
      <c r="AU182" s="110" t="b">
        <v>0</v>
      </c>
      <c r="AV182" s="110" t="b">
        <v>0</v>
      </c>
      <c r="AW182" s="110" t="b">
        <v>0</v>
      </c>
      <c r="AX182" s="110" t="b">
        <v>0</v>
      </c>
      <c r="AY182" s="110" t="b">
        <v>0</v>
      </c>
      <c r="AZ182" s="110" t="b">
        <v>0</v>
      </c>
      <c r="BA182" s="110" t="b">
        <v>0</v>
      </c>
      <c r="BB182" s="110" t="b">
        <v>0</v>
      </c>
      <c r="BC182" s="67">
        <f>COUNTIFS($AE182:$BB182,"TRUE")</f>
        <v>0</v>
      </c>
    </row>
    <row r="183" spans="1:68" s="67" customFormat="1" ht="16.8" thickBot="1">
      <c r="A183" s="63"/>
      <c r="B183" s="92"/>
      <c r="C183" s="413" t="s">
        <v>178</v>
      </c>
      <c r="D183" s="413"/>
      <c r="E183" s="474"/>
      <c r="F183" s="431"/>
      <c r="G183" s="431"/>
      <c r="H183" s="431"/>
      <c r="I183" s="431"/>
      <c r="J183" s="431"/>
      <c r="K183" s="431"/>
      <c r="L183" s="431"/>
      <c r="M183" s="431"/>
      <c r="N183" s="431"/>
      <c r="O183" s="433" t="s">
        <v>14</v>
      </c>
      <c r="P183" s="433"/>
      <c r="Q183" s="433"/>
      <c r="R183" s="433"/>
      <c r="S183" s="431"/>
      <c r="T183" s="431"/>
      <c r="U183" s="431"/>
      <c r="V183" s="431"/>
      <c r="W183" s="431"/>
      <c r="X183" s="431"/>
      <c r="Y183" s="431"/>
      <c r="Z183" s="431"/>
      <c r="AA183" s="431"/>
      <c r="AB183" s="432"/>
      <c r="AC183" s="95"/>
      <c r="AD183" s="63"/>
      <c r="AE183" s="63"/>
      <c r="AF183" s="63"/>
      <c r="AG183" s="63"/>
      <c r="AH183" s="63"/>
      <c r="AI183" s="63"/>
      <c r="AJ183" s="63"/>
      <c r="AK183" s="63"/>
      <c r="AL183" s="63"/>
      <c r="AM183" s="63"/>
      <c r="AN183" s="63"/>
      <c r="AO183" s="63"/>
      <c r="AP183" s="63"/>
      <c r="AQ183" s="63"/>
      <c r="AR183" s="63"/>
      <c r="AS183" s="63"/>
      <c r="AT183" s="63"/>
      <c r="AU183" s="63"/>
      <c r="AV183" s="63"/>
      <c r="AW183" s="63"/>
      <c r="AX183" s="63"/>
      <c r="AY183" s="63"/>
      <c r="AZ183" s="63"/>
      <c r="BA183" s="63"/>
      <c r="BB183" s="63"/>
      <c r="BC183" s="63"/>
      <c r="BD183" s="63"/>
      <c r="BE183" s="63"/>
      <c r="BF183" s="63"/>
      <c r="BG183" s="63"/>
      <c r="BH183" s="63"/>
      <c r="BI183" s="63"/>
      <c r="BJ183" s="63"/>
      <c r="BK183" s="63"/>
      <c r="BL183" s="63"/>
      <c r="BM183" s="63"/>
      <c r="BN183" s="63"/>
      <c r="BO183" s="63"/>
      <c r="BP183" s="63"/>
    </row>
    <row r="184" spans="1:68" ht="45" customHeight="1" thickBot="1">
      <c r="B184" s="73"/>
      <c r="C184" s="405" t="s">
        <v>400</v>
      </c>
      <c r="D184" s="406"/>
      <c r="E184" s="407"/>
      <c r="F184" s="408"/>
      <c r="G184" s="408"/>
      <c r="H184" s="408"/>
      <c r="I184" s="408"/>
      <c r="J184" s="408"/>
      <c r="K184" s="408"/>
      <c r="L184" s="408"/>
      <c r="M184" s="408"/>
      <c r="N184" s="408"/>
      <c r="O184" s="408"/>
      <c r="P184" s="408"/>
      <c r="Q184" s="408"/>
      <c r="R184" s="408"/>
      <c r="S184" s="408"/>
      <c r="T184" s="408"/>
      <c r="U184" s="408"/>
      <c r="V184" s="408"/>
      <c r="W184" s="408"/>
      <c r="X184" s="408"/>
      <c r="Y184" s="408"/>
      <c r="Z184" s="408"/>
      <c r="AA184" s="408"/>
      <c r="AB184" s="409"/>
      <c r="AC184" s="74"/>
    </row>
    <row r="185" spans="1:68" s="67" customFormat="1" ht="92.55" customHeight="1" thickBot="1">
      <c r="A185" s="63"/>
      <c r="B185" s="92"/>
      <c r="C185" s="404" t="s">
        <v>179</v>
      </c>
      <c r="D185" s="404"/>
      <c r="E185" s="342"/>
      <c r="F185" s="343"/>
      <c r="G185" s="343"/>
      <c r="H185" s="343"/>
      <c r="I185" s="343"/>
      <c r="J185" s="343"/>
      <c r="K185" s="343"/>
      <c r="L185" s="343"/>
      <c r="M185" s="343"/>
      <c r="N185" s="343"/>
      <c r="O185" s="343"/>
      <c r="P185" s="343"/>
      <c r="Q185" s="343"/>
      <c r="R185" s="343"/>
      <c r="S185" s="343"/>
      <c r="T185" s="343"/>
      <c r="U185" s="343"/>
      <c r="V185" s="343"/>
      <c r="W185" s="343"/>
      <c r="X185" s="343"/>
      <c r="Y185" s="343"/>
      <c r="Z185" s="343"/>
      <c r="AA185" s="343"/>
      <c r="AB185" s="344"/>
      <c r="AC185" s="95"/>
      <c r="AD185" s="63"/>
      <c r="AE185" s="63"/>
      <c r="AF185" s="63"/>
      <c r="AG185" s="63"/>
      <c r="AH185" s="63"/>
      <c r="AI185" s="63"/>
      <c r="AJ185" s="63"/>
      <c r="AK185" s="63"/>
      <c r="AL185" s="63"/>
      <c r="AM185" s="63"/>
      <c r="AN185" s="63"/>
      <c r="AO185" s="63"/>
      <c r="AP185" s="63"/>
      <c r="AQ185" s="63"/>
      <c r="AR185" s="63"/>
      <c r="AS185" s="63"/>
      <c r="AT185" s="63"/>
      <c r="AU185" s="63"/>
      <c r="AV185" s="63"/>
      <c r="AW185" s="63"/>
      <c r="AX185" s="63"/>
      <c r="AY185" s="63"/>
      <c r="AZ185" s="63"/>
      <c r="BA185" s="63"/>
      <c r="BB185" s="63"/>
      <c r="BC185" s="63"/>
      <c r="BD185" s="63"/>
      <c r="BE185" s="63"/>
      <c r="BF185" s="63"/>
      <c r="BG185" s="63"/>
      <c r="BH185" s="63"/>
      <c r="BI185" s="63"/>
      <c r="BJ185" s="63"/>
      <c r="BK185" s="63"/>
      <c r="BL185" s="63"/>
      <c r="BM185" s="63"/>
      <c r="BN185" s="63"/>
      <c r="BO185" s="63"/>
      <c r="BP185" s="63"/>
    </row>
    <row r="186" spans="1:68" ht="40.049999999999997" customHeight="1" thickBot="1">
      <c r="B186" s="73"/>
      <c r="C186" s="413" t="s">
        <v>414</v>
      </c>
      <c r="D186" s="291" t="s">
        <v>401</v>
      </c>
      <c r="E186" s="345"/>
      <c r="F186" s="346"/>
      <c r="G186" s="346"/>
      <c r="H186" s="346"/>
      <c r="I186" s="346"/>
      <c r="J186" s="346"/>
      <c r="K186" s="346"/>
      <c r="L186" s="346"/>
      <c r="M186" s="346"/>
      <c r="N186" s="346"/>
      <c r="O186" s="346"/>
      <c r="P186" s="346"/>
      <c r="Q186" s="346"/>
      <c r="R186" s="346"/>
      <c r="S186" s="346"/>
      <c r="T186" s="346"/>
      <c r="U186" s="346"/>
      <c r="V186" s="346"/>
      <c r="W186" s="346"/>
      <c r="X186" s="346"/>
      <c r="Y186" s="346"/>
      <c r="Z186" s="346"/>
      <c r="AA186" s="346"/>
      <c r="AB186" s="347"/>
      <c r="AC186" s="74"/>
    </row>
    <row r="187" spans="1:68" ht="72" customHeight="1" thickBot="1">
      <c r="B187" s="73"/>
      <c r="C187" s="414"/>
      <c r="D187" s="292" t="s">
        <v>402</v>
      </c>
      <c r="E187" s="345"/>
      <c r="F187" s="346"/>
      <c r="G187" s="346"/>
      <c r="H187" s="346"/>
      <c r="I187" s="346"/>
      <c r="J187" s="346"/>
      <c r="K187" s="346"/>
      <c r="L187" s="346"/>
      <c r="M187" s="346"/>
      <c r="N187" s="346"/>
      <c r="O187" s="346"/>
      <c r="P187" s="346"/>
      <c r="Q187" s="346"/>
      <c r="R187" s="346"/>
      <c r="S187" s="346"/>
      <c r="T187" s="346"/>
      <c r="U187" s="346"/>
      <c r="V187" s="346"/>
      <c r="W187" s="346"/>
      <c r="X187" s="346"/>
      <c r="Y187" s="346"/>
      <c r="Z187" s="346"/>
      <c r="AA187" s="346"/>
      <c r="AB187" s="347"/>
      <c r="AC187" s="74"/>
    </row>
    <row r="188" spans="1:68" ht="34.5" customHeight="1" thickBot="1">
      <c r="B188" s="73"/>
      <c r="C188" s="413" t="s">
        <v>415</v>
      </c>
      <c r="D188" s="106" t="s">
        <v>403</v>
      </c>
      <c r="E188" s="345"/>
      <c r="F188" s="346"/>
      <c r="G188" s="346"/>
      <c r="H188" s="346"/>
      <c r="I188" s="346"/>
      <c r="J188" s="346"/>
      <c r="K188" s="346"/>
      <c r="L188" s="346"/>
      <c r="M188" s="346"/>
      <c r="N188" s="346"/>
      <c r="O188" s="346"/>
      <c r="P188" s="346"/>
      <c r="Q188" s="346"/>
      <c r="R188" s="346"/>
      <c r="S188" s="346"/>
      <c r="T188" s="346"/>
      <c r="U188" s="346"/>
      <c r="V188" s="346"/>
      <c r="W188" s="346"/>
      <c r="X188" s="346"/>
      <c r="Y188" s="346"/>
      <c r="Z188" s="346"/>
      <c r="AA188" s="346"/>
      <c r="AB188" s="347"/>
      <c r="AC188" s="74"/>
    </row>
    <row r="189" spans="1:68" ht="52.5" customHeight="1" thickBot="1">
      <c r="B189" s="73"/>
      <c r="C189" s="430"/>
      <c r="D189" s="293" t="s">
        <v>404</v>
      </c>
      <c r="E189" s="345"/>
      <c r="F189" s="346"/>
      <c r="G189" s="346"/>
      <c r="H189" s="346"/>
      <c r="I189" s="346"/>
      <c r="J189" s="346"/>
      <c r="K189" s="346"/>
      <c r="L189" s="346"/>
      <c r="M189" s="346"/>
      <c r="N189" s="346"/>
      <c r="O189" s="346"/>
      <c r="P189" s="346"/>
      <c r="Q189" s="346"/>
      <c r="R189" s="346"/>
      <c r="S189" s="346"/>
      <c r="T189" s="346"/>
      <c r="U189" s="346"/>
      <c r="V189" s="346"/>
      <c r="W189" s="346"/>
      <c r="X189" s="346"/>
      <c r="Y189" s="346"/>
      <c r="Z189" s="346"/>
      <c r="AA189" s="346"/>
      <c r="AB189" s="347"/>
      <c r="AC189" s="74"/>
    </row>
    <row r="190" spans="1:68" ht="72" customHeight="1" thickBot="1">
      <c r="B190" s="73"/>
      <c r="C190" s="414"/>
      <c r="D190" s="290" t="s">
        <v>405</v>
      </c>
      <c r="E190" s="345"/>
      <c r="F190" s="346"/>
      <c r="G190" s="346"/>
      <c r="H190" s="346"/>
      <c r="I190" s="346"/>
      <c r="J190" s="346"/>
      <c r="K190" s="346"/>
      <c r="L190" s="346"/>
      <c r="M190" s="346"/>
      <c r="N190" s="346"/>
      <c r="O190" s="346"/>
      <c r="P190" s="346"/>
      <c r="Q190" s="346"/>
      <c r="R190" s="346"/>
      <c r="S190" s="346"/>
      <c r="T190" s="346"/>
      <c r="U190" s="346"/>
      <c r="V190" s="346"/>
      <c r="W190" s="346"/>
      <c r="X190" s="346"/>
      <c r="Y190" s="346"/>
      <c r="Z190" s="346"/>
      <c r="AA190" s="346"/>
      <c r="AB190" s="347"/>
      <c r="AC190" s="74"/>
    </row>
    <row r="191" spans="1:68" ht="14.7" customHeight="1" thickBot="1">
      <c r="B191" s="73"/>
      <c r="C191" s="416" t="s">
        <v>298</v>
      </c>
      <c r="D191" s="417"/>
      <c r="E191" s="358" t="s">
        <v>161</v>
      </c>
      <c r="F191" s="359"/>
      <c r="G191" s="359"/>
      <c r="H191" s="360"/>
      <c r="I191" s="361" t="s">
        <v>180</v>
      </c>
      <c r="J191" s="362"/>
      <c r="K191" s="363"/>
      <c r="L191" s="363"/>
      <c r="M191" s="363"/>
      <c r="N191" s="83"/>
      <c r="O191" s="83"/>
      <c r="P191" s="75"/>
      <c r="Q191" s="75"/>
      <c r="R191" s="79"/>
      <c r="S191" s="79"/>
      <c r="T191" s="84"/>
      <c r="U191" s="85"/>
      <c r="V191" s="86"/>
      <c r="W191" s="86"/>
      <c r="X191" s="86"/>
      <c r="Y191" s="86"/>
      <c r="Z191" s="86"/>
      <c r="AA191" s="86"/>
      <c r="AB191" s="87"/>
      <c r="AC191" s="74"/>
    </row>
    <row r="192" spans="1:68" ht="14.7" customHeight="1" thickBot="1">
      <c r="B192" s="73"/>
      <c r="C192" s="410"/>
      <c r="D192" s="412"/>
      <c r="E192" s="358" t="s">
        <v>295</v>
      </c>
      <c r="F192" s="359"/>
      <c r="G192" s="359"/>
      <c r="H192" s="360"/>
      <c r="I192" s="396" t="s">
        <v>180</v>
      </c>
      <c r="J192" s="397"/>
      <c r="K192" s="398"/>
      <c r="L192" s="398"/>
      <c r="M192" s="398"/>
      <c r="N192" s="184"/>
      <c r="O192" s="184"/>
      <c r="P192" s="183"/>
      <c r="Q192" s="183"/>
      <c r="R192" s="185"/>
      <c r="S192" s="185"/>
      <c r="T192" s="186"/>
      <c r="U192" s="187"/>
      <c r="V192" s="188"/>
      <c r="W192" s="188"/>
      <c r="X192" s="188"/>
      <c r="Y192" s="188"/>
      <c r="Z192" s="188"/>
      <c r="AA192" s="188"/>
      <c r="AB192" s="112"/>
      <c r="AC192" s="74"/>
    </row>
    <row r="193" spans="1:68" s="189" customFormat="1" ht="64.95" customHeight="1" thickBot="1">
      <c r="B193" s="73"/>
      <c r="C193" s="410"/>
      <c r="D193" s="412"/>
      <c r="E193" s="384" t="s">
        <v>145</v>
      </c>
      <c r="F193" s="384"/>
      <c r="G193" s="384"/>
      <c r="H193" s="384"/>
      <c r="I193" s="375"/>
      <c r="J193" s="376"/>
      <c r="K193" s="376"/>
      <c r="L193" s="376"/>
      <c r="M193" s="376"/>
      <c r="N193" s="376"/>
      <c r="O193" s="376"/>
      <c r="P193" s="376"/>
      <c r="Q193" s="376"/>
      <c r="R193" s="376"/>
      <c r="S193" s="376"/>
      <c r="T193" s="376"/>
      <c r="U193" s="376"/>
      <c r="V193" s="376"/>
      <c r="W193" s="376"/>
      <c r="X193" s="376"/>
      <c r="Y193" s="376"/>
      <c r="Z193" s="376"/>
      <c r="AA193" s="376"/>
      <c r="AB193" s="377"/>
      <c r="AC193" s="190"/>
    </row>
    <row r="194" spans="1:68" ht="64.95" customHeight="1" thickBot="1">
      <c r="B194" s="73"/>
      <c r="C194" s="410"/>
      <c r="D194" s="412"/>
      <c r="E194" s="366" t="s">
        <v>301</v>
      </c>
      <c r="F194" s="367"/>
      <c r="G194" s="367"/>
      <c r="H194" s="368"/>
      <c r="I194" s="375"/>
      <c r="J194" s="376"/>
      <c r="K194" s="376"/>
      <c r="L194" s="376"/>
      <c r="M194" s="376"/>
      <c r="N194" s="376"/>
      <c r="O194" s="376"/>
      <c r="P194" s="376"/>
      <c r="Q194" s="376"/>
      <c r="R194" s="376"/>
      <c r="S194" s="376"/>
      <c r="T194" s="376"/>
      <c r="U194" s="376"/>
      <c r="V194" s="376"/>
      <c r="W194" s="376"/>
      <c r="X194" s="376"/>
      <c r="Y194" s="376"/>
      <c r="Z194" s="376"/>
      <c r="AA194" s="376"/>
      <c r="AB194" s="377"/>
      <c r="AC194" s="74"/>
    </row>
    <row r="195" spans="1:68" ht="15.6" customHeight="1" thickBot="1">
      <c r="B195" s="73"/>
      <c r="C195" s="416" t="s">
        <v>302</v>
      </c>
      <c r="D195" s="417"/>
      <c r="E195" s="440" t="s">
        <v>143</v>
      </c>
      <c r="F195" s="441"/>
      <c r="G195" s="441"/>
      <c r="H195" s="441"/>
      <c r="I195" s="364"/>
      <c r="J195" s="365"/>
      <c r="K195" s="365"/>
      <c r="L195" s="365"/>
      <c r="M195" s="365"/>
      <c r="N195" s="365"/>
      <c r="O195" s="76" t="s">
        <v>144</v>
      </c>
      <c r="P195" s="76"/>
      <c r="Q195" s="77"/>
      <c r="R195" s="88"/>
      <c r="S195" s="88"/>
      <c r="T195" s="88"/>
      <c r="U195" s="88"/>
      <c r="V195" s="75"/>
      <c r="W195" s="75"/>
      <c r="X195" s="77"/>
      <c r="Y195" s="77"/>
      <c r="Z195" s="77"/>
      <c r="AA195" s="77"/>
      <c r="AB195" s="78"/>
      <c r="AC195" s="74"/>
    </row>
    <row r="196" spans="1:68" s="189" customFormat="1" ht="64.95" customHeight="1" thickBot="1">
      <c r="B196" s="73"/>
      <c r="C196" s="410"/>
      <c r="D196" s="412"/>
      <c r="E196" s="384" t="s">
        <v>145</v>
      </c>
      <c r="F196" s="384"/>
      <c r="G196" s="384"/>
      <c r="H196" s="384"/>
      <c r="I196" s="375"/>
      <c r="J196" s="376"/>
      <c r="K196" s="376"/>
      <c r="L196" s="376"/>
      <c r="M196" s="376"/>
      <c r="N196" s="376"/>
      <c r="O196" s="376"/>
      <c r="P196" s="376"/>
      <c r="Q196" s="376"/>
      <c r="R196" s="376"/>
      <c r="S196" s="376"/>
      <c r="T196" s="376"/>
      <c r="U196" s="376"/>
      <c r="V196" s="376"/>
      <c r="W196" s="376"/>
      <c r="X196" s="376"/>
      <c r="Y196" s="376"/>
      <c r="Z196" s="376"/>
      <c r="AA196" s="376"/>
      <c r="AB196" s="377"/>
      <c r="AC196" s="190"/>
    </row>
    <row r="197" spans="1:68" ht="16.2" customHeight="1">
      <c r="B197" s="73"/>
      <c r="C197" s="410"/>
      <c r="D197" s="412"/>
      <c r="E197" s="366" t="s">
        <v>300</v>
      </c>
      <c r="F197" s="367"/>
      <c r="G197" s="367"/>
      <c r="H197" s="368"/>
      <c r="I197" s="375"/>
      <c r="J197" s="376"/>
      <c r="K197" s="376"/>
      <c r="L197" s="376"/>
      <c r="M197" s="376"/>
      <c r="N197" s="376"/>
      <c r="O197" s="376"/>
      <c r="P197" s="376"/>
      <c r="Q197" s="376"/>
      <c r="R197" s="376"/>
      <c r="S197" s="376"/>
      <c r="T197" s="376"/>
      <c r="U197" s="376"/>
      <c r="V197" s="376"/>
      <c r="W197" s="376"/>
      <c r="X197" s="376"/>
      <c r="Y197" s="376"/>
      <c r="Z197" s="376"/>
      <c r="AA197" s="376"/>
      <c r="AB197" s="377"/>
      <c r="AC197" s="74"/>
    </row>
    <row r="198" spans="1:68" ht="16.2" customHeight="1">
      <c r="B198" s="73"/>
      <c r="C198" s="410"/>
      <c r="D198" s="412"/>
      <c r="E198" s="369"/>
      <c r="F198" s="370"/>
      <c r="G198" s="370"/>
      <c r="H198" s="371"/>
      <c r="I198" s="378"/>
      <c r="J198" s="379"/>
      <c r="K198" s="379"/>
      <c r="L198" s="379"/>
      <c r="M198" s="379"/>
      <c r="N198" s="379"/>
      <c r="O198" s="379"/>
      <c r="P198" s="379"/>
      <c r="Q198" s="379"/>
      <c r="R198" s="379"/>
      <c r="S198" s="379"/>
      <c r="T198" s="379"/>
      <c r="U198" s="379"/>
      <c r="V198" s="379"/>
      <c r="W198" s="379"/>
      <c r="X198" s="379"/>
      <c r="Y198" s="379"/>
      <c r="Z198" s="379"/>
      <c r="AA198" s="379"/>
      <c r="AB198" s="380"/>
      <c r="AC198" s="74"/>
    </row>
    <row r="199" spans="1:68" ht="16.2" customHeight="1">
      <c r="B199" s="73"/>
      <c r="C199" s="410"/>
      <c r="D199" s="412"/>
      <c r="E199" s="369"/>
      <c r="F199" s="370"/>
      <c r="G199" s="370"/>
      <c r="H199" s="371"/>
      <c r="I199" s="378"/>
      <c r="J199" s="379"/>
      <c r="K199" s="379"/>
      <c r="L199" s="379"/>
      <c r="M199" s="379"/>
      <c r="N199" s="379"/>
      <c r="O199" s="379"/>
      <c r="P199" s="379"/>
      <c r="Q199" s="379"/>
      <c r="R199" s="379"/>
      <c r="S199" s="379"/>
      <c r="T199" s="379"/>
      <c r="U199" s="379"/>
      <c r="V199" s="379"/>
      <c r="W199" s="379"/>
      <c r="X199" s="379"/>
      <c r="Y199" s="379"/>
      <c r="Z199" s="379"/>
      <c r="AA199" s="379"/>
      <c r="AB199" s="380"/>
      <c r="AC199" s="74"/>
    </row>
    <row r="200" spans="1:68" ht="16.2" customHeight="1" thickBot="1">
      <c r="B200" s="73"/>
      <c r="C200" s="418"/>
      <c r="D200" s="419"/>
      <c r="E200" s="372"/>
      <c r="F200" s="373"/>
      <c r="G200" s="373"/>
      <c r="H200" s="374"/>
      <c r="I200" s="381"/>
      <c r="J200" s="382"/>
      <c r="K200" s="382"/>
      <c r="L200" s="382"/>
      <c r="M200" s="382"/>
      <c r="N200" s="382"/>
      <c r="O200" s="382"/>
      <c r="P200" s="382"/>
      <c r="Q200" s="382"/>
      <c r="R200" s="382"/>
      <c r="S200" s="382"/>
      <c r="T200" s="382"/>
      <c r="U200" s="382"/>
      <c r="V200" s="382"/>
      <c r="W200" s="382"/>
      <c r="X200" s="382"/>
      <c r="Y200" s="382"/>
      <c r="Z200" s="382"/>
      <c r="AA200" s="382"/>
      <c r="AB200" s="383"/>
      <c r="AC200" s="74"/>
    </row>
    <row r="201" spans="1:68" s="67" customFormat="1" ht="16.8" thickBot="1">
      <c r="A201" s="63"/>
      <c r="B201" s="92"/>
      <c r="C201" s="89"/>
      <c r="D201" s="89"/>
      <c r="E201" s="93"/>
      <c r="F201" s="93"/>
      <c r="G201" s="93"/>
      <c r="H201" s="93"/>
      <c r="I201" s="93"/>
      <c r="J201" s="93"/>
      <c r="K201" s="93"/>
      <c r="L201" s="93"/>
      <c r="M201" s="93"/>
      <c r="N201" s="93"/>
      <c r="O201" s="93"/>
      <c r="P201" s="93"/>
      <c r="Q201" s="93"/>
      <c r="R201" s="93"/>
      <c r="S201" s="93"/>
      <c r="T201" s="93"/>
      <c r="U201" s="93"/>
      <c r="V201" s="93"/>
      <c r="W201" s="93"/>
      <c r="X201" s="93"/>
      <c r="Y201" s="93"/>
      <c r="Z201" s="93"/>
      <c r="AA201" s="94"/>
      <c r="AB201" s="94"/>
      <c r="AC201" s="95"/>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c r="BH201" s="63"/>
      <c r="BI201" s="63"/>
      <c r="BJ201" s="63"/>
      <c r="BK201" s="63"/>
      <c r="BL201" s="63"/>
      <c r="BM201" s="63"/>
      <c r="BN201" s="63"/>
      <c r="BO201" s="63"/>
      <c r="BP201" s="63"/>
    </row>
    <row r="202" spans="1:68" s="67" customFormat="1" ht="15" customHeight="1" thickBot="1">
      <c r="A202" s="63"/>
      <c r="B202" s="92"/>
      <c r="C202" s="425" t="s">
        <v>174</v>
      </c>
      <c r="D202" s="427"/>
      <c r="E202" s="425" t="s">
        <v>175</v>
      </c>
      <c r="F202" s="426"/>
      <c r="G202" s="426"/>
      <c r="H202" s="426"/>
      <c r="I202" s="426"/>
      <c r="J202" s="426"/>
      <c r="K202" s="426"/>
      <c r="L202" s="426"/>
      <c r="M202" s="426"/>
      <c r="N202" s="426"/>
      <c r="O202" s="426"/>
      <c r="P202" s="426"/>
      <c r="Q202" s="426"/>
      <c r="R202" s="426"/>
      <c r="S202" s="426"/>
      <c r="T202" s="426"/>
      <c r="U202" s="426"/>
      <c r="V202" s="426"/>
      <c r="W202" s="426"/>
      <c r="X202" s="426"/>
      <c r="Y202" s="426"/>
      <c r="Z202" s="426"/>
      <c r="AA202" s="426"/>
      <c r="AB202" s="427"/>
      <c r="AC202" s="95"/>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c r="BH202" s="63"/>
      <c r="BI202" s="63"/>
      <c r="BJ202" s="63"/>
      <c r="BK202" s="63"/>
      <c r="BL202" s="63"/>
      <c r="BM202" s="63"/>
      <c r="BN202" s="63"/>
      <c r="BO202" s="63"/>
      <c r="BP202" s="63"/>
    </row>
    <row r="203" spans="1:68" s="67" customFormat="1" ht="31.35" customHeight="1" thickBot="1">
      <c r="A203" s="63"/>
      <c r="B203" s="92"/>
      <c r="C203" s="105" t="s">
        <v>187</v>
      </c>
      <c r="D203" s="106" t="s">
        <v>177</v>
      </c>
      <c r="E203" s="342"/>
      <c r="F203" s="343"/>
      <c r="G203" s="343"/>
      <c r="H203" s="343"/>
      <c r="I203" s="343"/>
      <c r="J203" s="343"/>
      <c r="K203" s="343"/>
      <c r="L203" s="343"/>
      <c r="M203" s="343"/>
      <c r="N203" s="343"/>
      <c r="O203" s="343"/>
      <c r="P203" s="343"/>
      <c r="Q203" s="343"/>
      <c r="R203" s="343"/>
      <c r="S203" s="343"/>
      <c r="T203" s="343"/>
      <c r="U203" s="343"/>
      <c r="V203" s="343"/>
      <c r="W203" s="343"/>
      <c r="X203" s="343"/>
      <c r="Y203" s="343"/>
      <c r="Z203" s="343"/>
      <c r="AA203" s="343"/>
      <c r="AB203" s="344"/>
      <c r="AC203" s="95"/>
      <c r="AD203" s="63"/>
      <c r="AE203" s="506" t="str">
        <f>IFERROR(IF(AND(COUNTIF(AE206:AK206,TRUE)&gt;0,AL206=TRUE), 1/0, ""),"①～⑦と⑧は同時に選択できません")</f>
        <v/>
      </c>
      <c r="AF203" s="506"/>
      <c r="AG203" s="506"/>
      <c r="AH203" s="506"/>
      <c r="AI203" s="506"/>
      <c r="AJ203" s="506"/>
      <c r="AK203" s="506"/>
      <c r="AL203" s="506"/>
      <c r="AM203" s="63"/>
      <c r="AN203" s="63"/>
      <c r="AO203" s="63"/>
      <c r="AP203" s="63"/>
      <c r="AQ203" s="63"/>
      <c r="AR203" s="63"/>
      <c r="AS203" s="63"/>
      <c r="AT203" s="63"/>
      <c r="AU203" s="63"/>
      <c r="AV203" s="63"/>
      <c r="AW203" s="63"/>
      <c r="AX203" s="63"/>
      <c r="AY203" s="63"/>
      <c r="AZ203" s="63"/>
      <c r="BA203" s="63"/>
      <c r="BB203" s="63"/>
      <c r="BC203" s="63"/>
      <c r="BD203" s="63"/>
      <c r="BE203" s="63"/>
      <c r="BF203" s="63"/>
      <c r="BG203" s="63"/>
      <c r="BH203" s="63"/>
      <c r="BI203" s="63"/>
      <c r="BJ203" s="63"/>
      <c r="BK203" s="63"/>
      <c r="BL203" s="63"/>
      <c r="BM203" s="63"/>
      <c r="BN203" s="63"/>
      <c r="BO203" s="63"/>
      <c r="BP203" s="63"/>
    </row>
    <row r="204" spans="1:68" ht="19.5" customHeight="1">
      <c r="B204" s="73"/>
      <c r="C204" s="410" t="s">
        <v>274</v>
      </c>
      <c r="D204" s="412"/>
      <c r="E204" s="420" t="s">
        <v>282</v>
      </c>
      <c r="F204" s="356"/>
      <c r="G204" s="356"/>
      <c r="H204" s="356" t="s">
        <v>283</v>
      </c>
      <c r="I204" s="356"/>
      <c r="J204" s="356"/>
      <c r="K204" s="356" t="s">
        <v>284</v>
      </c>
      <c r="L204" s="356"/>
      <c r="M204" s="356"/>
      <c r="N204" s="356" t="s">
        <v>285</v>
      </c>
      <c r="O204" s="356"/>
      <c r="P204" s="356"/>
      <c r="Q204" s="356" t="s">
        <v>286</v>
      </c>
      <c r="R204" s="356"/>
      <c r="S204" s="356"/>
      <c r="T204" s="356" t="s">
        <v>287</v>
      </c>
      <c r="U204" s="356"/>
      <c r="V204" s="356"/>
      <c r="W204" s="356" t="s">
        <v>288</v>
      </c>
      <c r="X204" s="356"/>
      <c r="Y204" s="356"/>
      <c r="Z204" s="356" t="s">
        <v>289</v>
      </c>
      <c r="AA204" s="356"/>
      <c r="AB204" s="357"/>
      <c r="AC204" s="74"/>
      <c r="AE204" s="96" t="s">
        <v>1</v>
      </c>
      <c r="AF204" s="97" t="s">
        <v>0</v>
      </c>
      <c r="AG204" s="97" t="s">
        <v>2</v>
      </c>
      <c r="AH204" s="97" t="s">
        <v>3</v>
      </c>
      <c r="AI204" s="97" t="s">
        <v>4</v>
      </c>
      <c r="AJ204" s="97" t="s">
        <v>5</v>
      </c>
      <c r="AK204" s="97" t="s">
        <v>6</v>
      </c>
      <c r="AL204" s="98" t="s">
        <v>7</v>
      </c>
      <c r="AM204" s="210"/>
      <c r="AN204" s="97"/>
      <c r="AO204" s="82"/>
      <c r="AP204" s="98"/>
      <c r="AQ204" s="96"/>
      <c r="AR204" s="97"/>
      <c r="AS204" s="97"/>
      <c r="AT204" s="97"/>
      <c r="AU204" s="97"/>
      <c r="AV204" s="97"/>
      <c r="AW204" s="97"/>
      <c r="AX204" s="97"/>
      <c r="AY204" s="97"/>
      <c r="AZ204" s="97"/>
      <c r="BA204" s="82"/>
      <c r="BB204" s="98"/>
    </row>
    <row r="205" spans="1:68" ht="19.2" customHeight="1" thickBot="1">
      <c r="B205" s="73"/>
      <c r="C205" s="410"/>
      <c r="D205" s="412"/>
      <c r="E205" s="470" t="s">
        <v>253</v>
      </c>
      <c r="F205" s="348"/>
      <c r="G205" s="348"/>
      <c r="H205" s="348" t="s">
        <v>275</v>
      </c>
      <c r="I205" s="348"/>
      <c r="J205" s="348"/>
      <c r="K205" s="348" t="s">
        <v>276</v>
      </c>
      <c r="L205" s="348"/>
      <c r="M205" s="348"/>
      <c r="N205" s="348" t="s">
        <v>277</v>
      </c>
      <c r="O205" s="348"/>
      <c r="P205" s="348"/>
      <c r="Q205" s="348" t="s">
        <v>278</v>
      </c>
      <c r="R205" s="348"/>
      <c r="S205" s="348"/>
      <c r="T205" s="348" t="s">
        <v>279</v>
      </c>
      <c r="U205" s="348"/>
      <c r="V205" s="348"/>
      <c r="W205" s="348" t="s">
        <v>280</v>
      </c>
      <c r="X205" s="348"/>
      <c r="Y205" s="348"/>
      <c r="Z205" s="348" t="s">
        <v>281</v>
      </c>
      <c r="AA205" s="348"/>
      <c r="AB205" s="349"/>
      <c r="AC205" s="74"/>
      <c r="AE205" s="99" t="s">
        <v>253</v>
      </c>
      <c r="AF205" s="100" t="s">
        <v>254</v>
      </c>
      <c r="AG205" s="100" t="s">
        <v>276</v>
      </c>
      <c r="AH205" s="100" t="s">
        <v>277</v>
      </c>
      <c r="AI205" s="100" t="s">
        <v>278</v>
      </c>
      <c r="AJ205" s="101" t="s">
        <v>258</v>
      </c>
      <c r="AK205" s="100" t="s">
        <v>280</v>
      </c>
      <c r="AL205" s="103" t="s">
        <v>281</v>
      </c>
      <c r="AM205" s="211"/>
      <c r="AN205" s="102"/>
      <c r="AO205" s="102"/>
      <c r="AP205" s="103"/>
      <c r="AQ205" s="99"/>
      <c r="AR205" s="100"/>
      <c r="AS205" s="100"/>
      <c r="AT205" s="100"/>
      <c r="AU205" s="100"/>
      <c r="AV205" s="101"/>
      <c r="AW205" s="100"/>
      <c r="AX205" s="100"/>
      <c r="AY205" s="101"/>
      <c r="AZ205" s="102"/>
      <c r="BA205" s="102"/>
      <c r="BB205" s="103"/>
    </row>
    <row r="206" spans="1:68" ht="17.850000000000001" customHeight="1" thickBot="1">
      <c r="B206" s="73"/>
      <c r="C206" s="410"/>
      <c r="D206" s="412"/>
      <c r="E206" s="442"/>
      <c r="F206" s="428"/>
      <c r="G206" s="428"/>
      <c r="H206" s="428"/>
      <c r="I206" s="428"/>
      <c r="J206" s="428"/>
      <c r="K206" s="428"/>
      <c r="L206" s="428"/>
      <c r="M206" s="428"/>
      <c r="N206" s="428"/>
      <c r="O206" s="428"/>
      <c r="P206" s="428"/>
      <c r="Q206" s="428"/>
      <c r="R206" s="428"/>
      <c r="S206" s="428"/>
      <c r="T206" s="428"/>
      <c r="U206" s="428"/>
      <c r="V206" s="428"/>
      <c r="W206" s="428"/>
      <c r="X206" s="428"/>
      <c r="Y206" s="428"/>
      <c r="Z206" s="428"/>
      <c r="AA206" s="428"/>
      <c r="AB206" s="434"/>
      <c r="AC206" s="74"/>
      <c r="AE206" s="110" t="b">
        <v>0</v>
      </c>
      <c r="AF206" s="110" t="b">
        <v>0</v>
      </c>
      <c r="AG206" s="110" t="b">
        <v>0</v>
      </c>
      <c r="AH206" s="110" t="b">
        <v>0</v>
      </c>
      <c r="AI206" s="110" t="b">
        <v>0</v>
      </c>
      <c r="AJ206" s="110" t="b">
        <v>0</v>
      </c>
      <c r="AK206" s="110" t="b">
        <v>0</v>
      </c>
      <c r="AL206" s="110" t="b">
        <v>0</v>
      </c>
      <c r="AM206" s="110" t="b">
        <v>0</v>
      </c>
      <c r="AN206" s="110" t="b">
        <v>0</v>
      </c>
      <c r="AO206" s="110" t="b">
        <v>0</v>
      </c>
      <c r="AP206" s="110" t="b">
        <v>0</v>
      </c>
      <c r="AQ206" s="110" t="b">
        <v>0</v>
      </c>
      <c r="AR206" s="110" t="b">
        <v>0</v>
      </c>
      <c r="AS206" s="110" t="b">
        <v>0</v>
      </c>
      <c r="AT206" s="110" t="b">
        <v>0</v>
      </c>
      <c r="AU206" s="110" t="b">
        <v>0</v>
      </c>
      <c r="AV206" s="110" t="b">
        <v>0</v>
      </c>
      <c r="AW206" s="110" t="b">
        <v>0</v>
      </c>
      <c r="AX206" s="110" t="b">
        <v>0</v>
      </c>
      <c r="AY206" s="110" t="b">
        <v>0</v>
      </c>
      <c r="AZ206" s="110" t="b">
        <v>0</v>
      </c>
      <c r="BA206" s="110" t="b">
        <v>0</v>
      </c>
      <c r="BB206" s="110" t="b">
        <v>0</v>
      </c>
      <c r="BC206" s="67">
        <f>COUNTIFS($AE206:$BB206,"TRUE")</f>
        <v>0</v>
      </c>
    </row>
    <row r="207" spans="1:68" s="67" customFormat="1" ht="16.8" thickBot="1">
      <c r="A207" s="63"/>
      <c r="B207" s="92"/>
      <c r="C207" s="413" t="s">
        <v>178</v>
      </c>
      <c r="D207" s="413"/>
      <c r="E207" s="474"/>
      <c r="F207" s="431"/>
      <c r="G207" s="431"/>
      <c r="H207" s="431"/>
      <c r="I207" s="431"/>
      <c r="J207" s="431"/>
      <c r="K207" s="431"/>
      <c r="L207" s="431"/>
      <c r="M207" s="431"/>
      <c r="N207" s="431"/>
      <c r="O207" s="433" t="s">
        <v>14</v>
      </c>
      <c r="P207" s="433"/>
      <c r="Q207" s="433"/>
      <c r="R207" s="433"/>
      <c r="S207" s="431"/>
      <c r="T207" s="431"/>
      <c r="U207" s="431"/>
      <c r="V207" s="431"/>
      <c r="W207" s="431"/>
      <c r="X207" s="431"/>
      <c r="Y207" s="431"/>
      <c r="Z207" s="431"/>
      <c r="AA207" s="431"/>
      <c r="AB207" s="432"/>
      <c r="AC207" s="95"/>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c r="BE207" s="63"/>
      <c r="BF207" s="63"/>
      <c r="BG207" s="63"/>
      <c r="BH207" s="63"/>
      <c r="BI207" s="63"/>
      <c r="BJ207" s="63"/>
      <c r="BK207" s="63"/>
      <c r="BL207" s="63"/>
      <c r="BM207" s="63"/>
      <c r="BN207" s="63"/>
      <c r="BO207" s="63"/>
      <c r="BP207" s="63"/>
    </row>
    <row r="208" spans="1:68" ht="45" customHeight="1" thickBot="1">
      <c r="B208" s="73"/>
      <c r="C208" s="405" t="s">
        <v>400</v>
      </c>
      <c r="D208" s="406"/>
      <c r="E208" s="407"/>
      <c r="F208" s="408"/>
      <c r="G208" s="408"/>
      <c r="H208" s="408"/>
      <c r="I208" s="408"/>
      <c r="J208" s="408"/>
      <c r="K208" s="408"/>
      <c r="L208" s="408"/>
      <c r="M208" s="408"/>
      <c r="N208" s="408"/>
      <c r="O208" s="408"/>
      <c r="P208" s="408"/>
      <c r="Q208" s="408"/>
      <c r="R208" s="408"/>
      <c r="S208" s="408"/>
      <c r="T208" s="408"/>
      <c r="U208" s="408"/>
      <c r="V208" s="408"/>
      <c r="W208" s="408"/>
      <c r="X208" s="408"/>
      <c r="Y208" s="408"/>
      <c r="Z208" s="408"/>
      <c r="AA208" s="408"/>
      <c r="AB208" s="409"/>
      <c r="AC208" s="74"/>
    </row>
    <row r="209" spans="1:68" s="67" customFormat="1" ht="92.55" customHeight="1" thickBot="1">
      <c r="A209" s="63"/>
      <c r="B209" s="92"/>
      <c r="C209" s="404" t="s">
        <v>179</v>
      </c>
      <c r="D209" s="404"/>
      <c r="E209" s="342"/>
      <c r="F209" s="343"/>
      <c r="G209" s="343"/>
      <c r="H209" s="343"/>
      <c r="I209" s="343"/>
      <c r="J209" s="343"/>
      <c r="K209" s="343"/>
      <c r="L209" s="343"/>
      <c r="M209" s="343"/>
      <c r="N209" s="343"/>
      <c r="O209" s="343"/>
      <c r="P209" s="343"/>
      <c r="Q209" s="343"/>
      <c r="R209" s="343"/>
      <c r="S209" s="343"/>
      <c r="T209" s="343"/>
      <c r="U209" s="343"/>
      <c r="V209" s="343"/>
      <c r="W209" s="343"/>
      <c r="X209" s="343"/>
      <c r="Y209" s="343"/>
      <c r="Z209" s="343"/>
      <c r="AA209" s="343"/>
      <c r="AB209" s="344"/>
      <c r="AC209" s="95"/>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c r="BD209" s="63"/>
      <c r="BE209" s="63"/>
      <c r="BF209" s="63"/>
      <c r="BG209" s="63"/>
      <c r="BH209" s="63"/>
      <c r="BI209" s="63"/>
      <c r="BJ209" s="63"/>
      <c r="BK209" s="63"/>
      <c r="BL209" s="63"/>
      <c r="BM209" s="63"/>
      <c r="BN209" s="63"/>
      <c r="BO209" s="63"/>
      <c r="BP209" s="63"/>
    </row>
    <row r="210" spans="1:68" ht="40.049999999999997" customHeight="1" thickBot="1">
      <c r="B210" s="73"/>
      <c r="C210" s="413" t="s">
        <v>414</v>
      </c>
      <c r="D210" s="291" t="s">
        <v>401</v>
      </c>
      <c r="E210" s="345"/>
      <c r="F210" s="346"/>
      <c r="G210" s="346"/>
      <c r="H210" s="346"/>
      <c r="I210" s="346"/>
      <c r="J210" s="346"/>
      <c r="K210" s="346"/>
      <c r="L210" s="346"/>
      <c r="M210" s="346"/>
      <c r="N210" s="346"/>
      <c r="O210" s="346"/>
      <c r="P210" s="346"/>
      <c r="Q210" s="346"/>
      <c r="R210" s="346"/>
      <c r="S210" s="346"/>
      <c r="T210" s="346"/>
      <c r="U210" s="346"/>
      <c r="V210" s="346"/>
      <c r="W210" s="346"/>
      <c r="X210" s="346"/>
      <c r="Y210" s="346"/>
      <c r="Z210" s="346"/>
      <c r="AA210" s="346"/>
      <c r="AB210" s="347"/>
      <c r="AC210" s="74"/>
    </row>
    <row r="211" spans="1:68" ht="72" customHeight="1" thickBot="1">
      <c r="B211" s="73"/>
      <c r="C211" s="414"/>
      <c r="D211" s="292" t="s">
        <v>402</v>
      </c>
      <c r="E211" s="345"/>
      <c r="F211" s="346"/>
      <c r="G211" s="346"/>
      <c r="H211" s="346"/>
      <c r="I211" s="346"/>
      <c r="J211" s="346"/>
      <c r="K211" s="346"/>
      <c r="L211" s="346"/>
      <c r="M211" s="346"/>
      <c r="N211" s="346"/>
      <c r="O211" s="346"/>
      <c r="P211" s="346"/>
      <c r="Q211" s="346"/>
      <c r="R211" s="346"/>
      <c r="S211" s="346"/>
      <c r="T211" s="346"/>
      <c r="U211" s="346"/>
      <c r="V211" s="346"/>
      <c r="W211" s="346"/>
      <c r="X211" s="346"/>
      <c r="Y211" s="346"/>
      <c r="Z211" s="346"/>
      <c r="AA211" s="346"/>
      <c r="AB211" s="347"/>
      <c r="AC211" s="74"/>
    </row>
    <row r="212" spans="1:68" ht="34.5" customHeight="1" thickBot="1">
      <c r="B212" s="73"/>
      <c r="C212" s="413" t="s">
        <v>415</v>
      </c>
      <c r="D212" s="106" t="s">
        <v>403</v>
      </c>
      <c r="E212" s="345"/>
      <c r="F212" s="346"/>
      <c r="G212" s="346"/>
      <c r="H212" s="346"/>
      <c r="I212" s="346"/>
      <c r="J212" s="346"/>
      <c r="K212" s="346"/>
      <c r="L212" s="346"/>
      <c r="M212" s="346"/>
      <c r="N212" s="346"/>
      <c r="O212" s="346"/>
      <c r="P212" s="346"/>
      <c r="Q212" s="346"/>
      <c r="R212" s="346"/>
      <c r="S212" s="346"/>
      <c r="T212" s="346"/>
      <c r="U212" s="346"/>
      <c r="V212" s="346"/>
      <c r="W212" s="346"/>
      <c r="X212" s="346"/>
      <c r="Y212" s="346"/>
      <c r="Z212" s="346"/>
      <c r="AA212" s="346"/>
      <c r="AB212" s="347"/>
      <c r="AC212" s="74"/>
    </row>
    <row r="213" spans="1:68" ht="52.5" customHeight="1" thickBot="1">
      <c r="B213" s="73"/>
      <c r="C213" s="430"/>
      <c r="D213" s="293" t="s">
        <v>404</v>
      </c>
      <c r="E213" s="345"/>
      <c r="F213" s="346"/>
      <c r="G213" s="346"/>
      <c r="H213" s="346"/>
      <c r="I213" s="346"/>
      <c r="J213" s="346"/>
      <c r="K213" s="346"/>
      <c r="L213" s="346"/>
      <c r="M213" s="346"/>
      <c r="N213" s="346"/>
      <c r="O213" s="346"/>
      <c r="P213" s="346"/>
      <c r="Q213" s="346"/>
      <c r="R213" s="346"/>
      <c r="S213" s="346"/>
      <c r="T213" s="346"/>
      <c r="U213" s="346"/>
      <c r="V213" s="346"/>
      <c r="W213" s="346"/>
      <c r="X213" s="346"/>
      <c r="Y213" s="346"/>
      <c r="Z213" s="346"/>
      <c r="AA213" s="346"/>
      <c r="AB213" s="347"/>
      <c r="AC213" s="74"/>
    </row>
    <row r="214" spans="1:68" ht="72" customHeight="1" thickBot="1">
      <c r="B214" s="73"/>
      <c r="C214" s="414"/>
      <c r="D214" s="290" t="s">
        <v>405</v>
      </c>
      <c r="E214" s="345"/>
      <c r="F214" s="346"/>
      <c r="G214" s="346"/>
      <c r="H214" s="346"/>
      <c r="I214" s="346"/>
      <c r="J214" s="346"/>
      <c r="K214" s="346"/>
      <c r="L214" s="346"/>
      <c r="M214" s="346"/>
      <c r="N214" s="346"/>
      <c r="O214" s="346"/>
      <c r="P214" s="346"/>
      <c r="Q214" s="346"/>
      <c r="R214" s="346"/>
      <c r="S214" s="346"/>
      <c r="T214" s="346"/>
      <c r="U214" s="346"/>
      <c r="V214" s="346"/>
      <c r="W214" s="346"/>
      <c r="X214" s="346"/>
      <c r="Y214" s="346"/>
      <c r="Z214" s="346"/>
      <c r="AA214" s="346"/>
      <c r="AB214" s="347"/>
      <c r="AC214" s="74"/>
    </row>
    <row r="215" spans="1:68" ht="14.7" customHeight="1" thickBot="1">
      <c r="B215" s="73"/>
      <c r="C215" s="416" t="s">
        <v>298</v>
      </c>
      <c r="D215" s="417"/>
      <c r="E215" s="358" t="s">
        <v>161</v>
      </c>
      <c r="F215" s="359"/>
      <c r="G215" s="359"/>
      <c r="H215" s="360"/>
      <c r="I215" s="361" t="s">
        <v>180</v>
      </c>
      <c r="J215" s="362"/>
      <c r="K215" s="363"/>
      <c r="L215" s="363"/>
      <c r="M215" s="363"/>
      <c r="N215" s="83"/>
      <c r="O215" s="83"/>
      <c r="P215" s="75"/>
      <c r="Q215" s="75"/>
      <c r="R215" s="79"/>
      <c r="S215" s="79"/>
      <c r="T215" s="84"/>
      <c r="U215" s="85"/>
      <c r="V215" s="86"/>
      <c r="W215" s="86"/>
      <c r="X215" s="86"/>
      <c r="Y215" s="86"/>
      <c r="Z215" s="86"/>
      <c r="AA215" s="86"/>
      <c r="AB215" s="87"/>
      <c r="AC215" s="74"/>
    </row>
    <row r="216" spans="1:68" ht="14.7" customHeight="1" thickBot="1">
      <c r="B216" s="73"/>
      <c r="C216" s="410"/>
      <c r="D216" s="412"/>
      <c r="E216" s="358" t="s">
        <v>295</v>
      </c>
      <c r="F216" s="359"/>
      <c r="G216" s="359"/>
      <c r="H216" s="360"/>
      <c r="I216" s="396" t="s">
        <v>180</v>
      </c>
      <c r="J216" s="397"/>
      <c r="K216" s="398"/>
      <c r="L216" s="398"/>
      <c r="M216" s="398"/>
      <c r="N216" s="184"/>
      <c r="O216" s="184"/>
      <c r="P216" s="183"/>
      <c r="Q216" s="183"/>
      <c r="R216" s="185"/>
      <c r="S216" s="185"/>
      <c r="T216" s="186"/>
      <c r="U216" s="187"/>
      <c r="V216" s="188"/>
      <c r="W216" s="188"/>
      <c r="X216" s="188"/>
      <c r="Y216" s="188"/>
      <c r="Z216" s="188"/>
      <c r="AA216" s="188"/>
      <c r="AB216" s="112"/>
      <c r="AC216" s="74"/>
    </row>
    <row r="217" spans="1:68" s="189" customFormat="1" ht="64.95" customHeight="1" thickBot="1">
      <c r="B217" s="73"/>
      <c r="C217" s="410"/>
      <c r="D217" s="412"/>
      <c r="E217" s="384" t="s">
        <v>145</v>
      </c>
      <c r="F217" s="384"/>
      <c r="G217" s="384"/>
      <c r="H217" s="384"/>
      <c r="I217" s="375"/>
      <c r="J217" s="376"/>
      <c r="K217" s="376"/>
      <c r="L217" s="376"/>
      <c r="M217" s="376"/>
      <c r="N217" s="376"/>
      <c r="O217" s="376"/>
      <c r="P217" s="376"/>
      <c r="Q217" s="376"/>
      <c r="R217" s="376"/>
      <c r="S217" s="376"/>
      <c r="T217" s="376"/>
      <c r="U217" s="376"/>
      <c r="V217" s="376"/>
      <c r="W217" s="376"/>
      <c r="X217" s="376"/>
      <c r="Y217" s="376"/>
      <c r="Z217" s="376"/>
      <c r="AA217" s="376"/>
      <c r="AB217" s="377"/>
      <c r="AC217" s="190"/>
    </row>
    <row r="218" spans="1:68" ht="64.95" customHeight="1" thickBot="1">
      <c r="B218" s="73"/>
      <c r="C218" s="410"/>
      <c r="D218" s="412"/>
      <c r="E218" s="366" t="s">
        <v>301</v>
      </c>
      <c r="F218" s="367"/>
      <c r="G218" s="367"/>
      <c r="H218" s="368"/>
      <c r="I218" s="375"/>
      <c r="J218" s="376"/>
      <c r="K218" s="376"/>
      <c r="L218" s="376"/>
      <c r="M218" s="376"/>
      <c r="N218" s="376"/>
      <c r="O218" s="376"/>
      <c r="P218" s="376"/>
      <c r="Q218" s="376"/>
      <c r="R218" s="376"/>
      <c r="S218" s="376"/>
      <c r="T218" s="376"/>
      <c r="U218" s="376"/>
      <c r="V218" s="376"/>
      <c r="W218" s="376"/>
      <c r="X218" s="376"/>
      <c r="Y218" s="376"/>
      <c r="Z218" s="376"/>
      <c r="AA218" s="376"/>
      <c r="AB218" s="377"/>
      <c r="AC218" s="74"/>
    </row>
    <row r="219" spans="1:68" ht="15.6" customHeight="1" thickBot="1">
      <c r="B219" s="73"/>
      <c r="C219" s="416" t="s">
        <v>302</v>
      </c>
      <c r="D219" s="417"/>
      <c r="E219" s="440" t="s">
        <v>143</v>
      </c>
      <c r="F219" s="441"/>
      <c r="G219" s="441"/>
      <c r="H219" s="441"/>
      <c r="I219" s="364"/>
      <c r="J219" s="365"/>
      <c r="K219" s="365"/>
      <c r="L219" s="365"/>
      <c r="M219" s="365"/>
      <c r="N219" s="365"/>
      <c r="O219" s="76" t="s">
        <v>144</v>
      </c>
      <c r="P219" s="76"/>
      <c r="Q219" s="77"/>
      <c r="R219" s="88"/>
      <c r="S219" s="88"/>
      <c r="T219" s="88"/>
      <c r="U219" s="88"/>
      <c r="V219" s="75"/>
      <c r="W219" s="75"/>
      <c r="X219" s="77"/>
      <c r="Y219" s="77"/>
      <c r="Z219" s="77"/>
      <c r="AA219" s="77"/>
      <c r="AB219" s="78"/>
      <c r="AC219" s="74"/>
    </row>
    <row r="220" spans="1:68" s="189" customFormat="1" ht="64.95" customHeight="1" thickBot="1">
      <c r="B220" s="73"/>
      <c r="C220" s="410"/>
      <c r="D220" s="412"/>
      <c r="E220" s="384" t="s">
        <v>145</v>
      </c>
      <c r="F220" s="384"/>
      <c r="G220" s="384"/>
      <c r="H220" s="384"/>
      <c r="I220" s="375"/>
      <c r="J220" s="376"/>
      <c r="K220" s="376"/>
      <c r="L220" s="376"/>
      <c r="M220" s="376"/>
      <c r="N220" s="376"/>
      <c r="O220" s="376"/>
      <c r="P220" s="376"/>
      <c r="Q220" s="376"/>
      <c r="R220" s="376"/>
      <c r="S220" s="376"/>
      <c r="T220" s="376"/>
      <c r="U220" s="376"/>
      <c r="V220" s="376"/>
      <c r="W220" s="376"/>
      <c r="X220" s="376"/>
      <c r="Y220" s="376"/>
      <c r="Z220" s="376"/>
      <c r="AA220" s="376"/>
      <c r="AB220" s="377"/>
      <c r="AC220" s="190"/>
    </row>
    <row r="221" spans="1:68" ht="16.2" customHeight="1">
      <c r="B221" s="73"/>
      <c r="C221" s="410"/>
      <c r="D221" s="412"/>
      <c r="E221" s="366" t="s">
        <v>300</v>
      </c>
      <c r="F221" s="367"/>
      <c r="G221" s="367"/>
      <c r="H221" s="368"/>
      <c r="I221" s="375"/>
      <c r="J221" s="376"/>
      <c r="K221" s="376"/>
      <c r="L221" s="376"/>
      <c r="M221" s="376"/>
      <c r="N221" s="376"/>
      <c r="O221" s="376"/>
      <c r="P221" s="376"/>
      <c r="Q221" s="376"/>
      <c r="R221" s="376"/>
      <c r="S221" s="376"/>
      <c r="T221" s="376"/>
      <c r="U221" s="376"/>
      <c r="V221" s="376"/>
      <c r="W221" s="376"/>
      <c r="X221" s="376"/>
      <c r="Y221" s="376"/>
      <c r="Z221" s="376"/>
      <c r="AA221" s="376"/>
      <c r="AB221" s="377"/>
      <c r="AC221" s="74"/>
    </row>
    <row r="222" spans="1:68" ht="16.2" customHeight="1">
      <c r="B222" s="73"/>
      <c r="C222" s="410"/>
      <c r="D222" s="412"/>
      <c r="E222" s="369"/>
      <c r="F222" s="370"/>
      <c r="G222" s="370"/>
      <c r="H222" s="371"/>
      <c r="I222" s="378"/>
      <c r="J222" s="379"/>
      <c r="K222" s="379"/>
      <c r="L222" s="379"/>
      <c r="M222" s="379"/>
      <c r="N222" s="379"/>
      <c r="O222" s="379"/>
      <c r="P222" s="379"/>
      <c r="Q222" s="379"/>
      <c r="R222" s="379"/>
      <c r="S222" s="379"/>
      <c r="T222" s="379"/>
      <c r="U222" s="379"/>
      <c r="V222" s="379"/>
      <c r="W222" s="379"/>
      <c r="X222" s="379"/>
      <c r="Y222" s="379"/>
      <c r="Z222" s="379"/>
      <c r="AA222" s="379"/>
      <c r="AB222" s="380"/>
      <c r="AC222" s="74"/>
    </row>
    <row r="223" spans="1:68" ht="16.2" customHeight="1">
      <c r="B223" s="73"/>
      <c r="C223" s="410"/>
      <c r="D223" s="412"/>
      <c r="E223" s="369"/>
      <c r="F223" s="370"/>
      <c r="G223" s="370"/>
      <c r="H223" s="371"/>
      <c r="I223" s="378"/>
      <c r="J223" s="379"/>
      <c r="K223" s="379"/>
      <c r="L223" s="379"/>
      <c r="M223" s="379"/>
      <c r="N223" s="379"/>
      <c r="O223" s="379"/>
      <c r="P223" s="379"/>
      <c r="Q223" s="379"/>
      <c r="R223" s="379"/>
      <c r="S223" s="379"/>
      <c r="T223" s="379"/>
      <c r="U223" s="379"/>
      <c r="V223" s="379"/>
      <c r="W223" s="379"/>
      <c r="X223" s="379"/>
      <c r="Y223" s="379"/>
      <c r="Z223" s="379"/>
      <c r="AA223" s="379"/>
      <c r="AB223" s="380"/>
      <c r="AC223" s="74"/>
    </row>
    <row r="224" spans="1:68" ht="16.2" customHeight="1" thickBot="1">
      <c r="B224" s="73"/>
      <c r="C224" s="418"/>
      <c r="D224" s="419"/>
      <c r="E224" s="372"/>
      <c r="F224" s="373"/>
      <c r="G224" s="373"/>
      <c r="H224" s="374"/>
      <c r="I224" s="381"/>
      <c r="J224" s="382"/>
      <c r="K224" s="382"/>
      <c r="L224" s="382"/>
      <c r="M224" s="382"/>
      <c r="N224" s="382"/>
      <c r="O224" s="382"/>
      <c r="P224" s="382"/>
      <c r="Q224" s="382"/>
      <c r="R224" s="382"/>
      <c r="S224" s="382"/>
      <c r="T224" s="382"/>
      <c r="U224" s="382"/>
      <c r="V224" s="382"/>
      <c r="W224" s="382"/>
      <c r="X224" s="382"/>
      <c r="Y224" s="382"/>
      <c r="Z224" s="382"/>
      <c r="AA224" s="382"/>
      <c r="AB224" s="383"/>
      <c r="AC224" s="74"/>
    </row>
    <row r="225" spans="1:68" s="67" customFormat="1" ht="16.8" thickBot="1">
      <c r="A225" s="63"/>
      <c r="B225" s="92"/>
      <c r="C225" s="89"/>
      <c r="D225" s="89"/>
      <c r="E225" s="93"/>
      <c r="F225" s="93"/>
      <c r="G225" s="93"/>
      <c r="H225" s="93"/>
      <c r="I225" s="93"/>
      <c r="J225" s="93"/>
      <c r="K225" s="93"/>
      <c r="L225" s="93"/>
      <c r="M225" s="93"/>
      <c r="N225" s="93"/>
      <c r="O225" s="93"/>
      <c r="P225" s="93"/>
      <c r="Q225" s="93"/>
      <c r="R225" s="93"/>
      <c r="S225" s="93"/>
      <c r="T225" s="93"/>
      <c r="U225" s="93"/>
      <c r="V225" s="93"/>
      <c r="W225" s="93"/>
      <c r="X225" s="93"/>
      <c r="Y225" s="93"/>
      <c r="Z225" s="93"/>
      <c r="AA225" s="94"/>
      <c r="AB225" s="94"/>
      <c r="AC225" s="95"/>
      <c r="AD225" s="63"/>
      <c r="AE225" s="63"/>
      <c r="AF225" s="63"/>
      <c r="AG225" s="63"/>
      <c r="AH225" s="63"/>
      <c r="AI225" s="63"/>
      <c r="AJ225" s="63"/>
      <c r="AK225" s="63"/>
      <c r="AL225" s="63"/>
      <c r="AM225" s="63"/>
      <c r="AN225" s="63"/>
      <c r="AO225" s="63"/>
      <c r="AP225" s="63"/>
      <c r="AQ225" s="63"/>
      <c r="AR225" s="63"/>
      <c r="AS225" s="63"/>
      <c r="AT225" s="63"/>
      <c r="AU225" s="63"/>
      <c r="AV225" s="63"/>
      <c r="AW225" s="63"/>
      <c r="AX225" s="63"/>
      <c r="AY225" s="63"/>
      <c r="AZ225" s="63"/>
      <c r="BA225" s="63"/>
      <c r="BB225" s="63"/>
      <c r="BC225" s="63"/>
      <c r="BD225" s="63"/>
      <c r="BE225" s="63"/>
      <c r="BF225" s="63"/>
      <c r="BG225" s="63"/>
      <c r="BH225" s="63"/>
      <c r="BI225" s="63"/>
      <c r="BJ225" s="63"/>
      <c r="BK225" s="63"/>
      <c r="BL225" s="63"/>
      <c r="BM225" s="63"/>
      <c r="BN225" s="63"/>
      <c r="BO225" s="63"/>
      <c r="BP225" s="63"/>
    </row>
    <row r="226" spans="1:68" s="67" customFormat="1" ht="15" customHeight="1" thickBot="1">
      <c r="A226" s="63"/>
      <c r="B226" s="92"/>
      <c r="C226" s="415" t="s">
        <v>174</v>
      </c>
      <c r="D226" s="415"/>
      <c r="E226" s="425" t="s">
        <v>175</v>
      </c>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7"/>
      <c r="AC226" s="95"/>
      <c r="AD226" s="63"/>
      <c r="AE226" s="63"/>
      <c r="AF226" s="63"/>
      <c r="AG226" s="63"/>
      <c r="AH226" s="63"/>
      <c r="AI226" s="63"/>
      <c r="AJ226" s="63"/>
      <c r="AK226" s="63"/>
      <c r="AL226" s="63"/>
      <c r="AM226" s="63"/>
      <c r="AN226" s="63"/>
      <c r="AO226" s="63"/>
      <c r="AP226" s="63"/>
      <c r="AQ226" s="63"/>
      <c r="AR226" s="63"/>
      <c r="AS226" s="63"/>
      <c r="AT226" s="63"/>
      <c r="AU226" s="63"/>
      <c r="AV226" s="63"/>
      <c r="AW226" s="63"/>
      <c r="AX226" s="63"/>
      <c r="AY226" s="63"/>
      <c r="AZ226" s="63"/>
      <c r="BA226" s="63"/>
      <c r="BB226" s="63"/>
      <c r="BC226" s="63"/>
      <c r="BD226" s="63"/>
      <c r="BE226" s="63"/>
      <c r="BF226" s="63"/>
      <c r="BG226" s="63"/>
      <c r="BH226" s="63"/>
      <c r="BI226" s="63"/>
      <c r="BJ226" s="63"/>
      <c r="BK226" s="63"/>
      <c r="BL226" s="63"/>
      <c r="BM226" s="63"/>
      <c r="BN226" s="63"/>
      <c r="BO226" s="63"/>
      <c r="BP226" s="63"/>
    </row>
    <row r="227" spans="1:68" s="67" customFormat="1" ht="31.35" customHeight="1" thickBot="1">
      <c r="A227" s="63"/>
      <c r="B227" s="92"/>
      <c r="C227" s="105" t="s">
        <v>188</v>
      </c>
      <c r="D227" s="106" t="s">
        <v>177</v>
      </c>
      <c r="E227" s="342"/>
      <c r="F227" s="343"/>
      <c r="G227" s="343"/>
      <c r="H227" s="343"/>
      <c r="I227" s="343"/>
      <c r="J227" s="343"/>
      <c r="K227" s="343"/>
      <c r="L227" s="343"/>
      <c r="M227" s="343"/>
      <c r="N227" s="343"/>
      <c r="O227" s="343"/>
      <c r="P227" s="343"/>
      <c r="Q227" s="343"/>
      <c r="R227" s="343"/>
      <c r="S227" s="343"/>
      <c r="T227" s="343"/>
      <c r="U227" s="343"/>
      <c r="V227" s="343"/>
      <c r="W227" s="343"/>
      <c r="X227" s="343"/>
      <c r="Y227" s="343"/>
      <c r="Z227" s="343"/>
      <c r="AA227" s="343"/>
      <c r="AB227" s="344"/>
      <c r="AC227" s="95"/>
      <c r="AD227" s="63"/>
      <c r="AE227" s="506" t="str">
        <f>IFERROR(IF(AND(COUNTIF(AE230:AK230,TRUE)&gt;0,AL230=TRUE), 1/0, ""),"①～⑦と⑧は同時に選択できません")</f>
        <v/>
      </c>
      <c r="AF227" s="506"/>
      <c r="AG227" s="506"/>
      <c r="AH227" s="506"/>
      <c r="AI227" s="506"/>
      <c r="AJ227" s="506"/>
      <c r="AK227" s="506"/>
      <c r="AL227" s="506"/>
      <c r="AM227" s="63"/>
      <c r="AN227" s="63"/>
      <c r="AO227" s="63"/>
      <c r="AP227" s="63"/>
      <c r="AQ227" s="63"/>
      <c r="AR227" s="63"/>
      <c r="AS227" s="63"/>
      <c r="AT227" s="63"/>
      <c r="AU227" s="63"/>
      <c r="AV227" s="63"/>
      <c r="AW227" s="63"/>
      <c r="AX227" s="63"/>
      <c r="AY227" s="63"/>
      <c r="AZ227" s="63"/>
      <c r="BA227" s="63"/>
      <c r="BB227" s="63"/>
      <c r="BC227" s="63"/>
      <c r="BD227" s="63"/>
      <c r="BE227" s="63"/>
      <c r="BF227" s="63"/>
      <c r="BG227" s="63"/>
      <c r="BH227" s="63"/>
      <c r="BI227" s="63"/>
      <c r="BJ227" s="63"/>
      <c r="BK227" s="63"/>
      <c r="BL227" s="63"/>
      <c r="BM227" s="63"/>
      <c r="BN227" s="63"/>
      <c r="BO227" s="63"/>
      <c r="BP227" s="63"/>
    </row>
    <row r="228" spans="1:68" ht="19.5" customHeight="1">
      <c r="B228" s="73"/>
      <c r="C228" s="416" t="s">
        <v>274</v>
      </c>
      <c r="D228" s="417"/>
      <c r="E228" s="420" t="s">
        <v>282</v>
      </c>
      <c r="F228" s="356"/>
      <c r="G228" s="356"/>
      <c r="H228" s="356" t="s">
        <v>283</v>
      </c>
      <c r="I228" s="356"/>
      <c r="J228" s="356"/>
      <c r="K228" s="356" t="s">
        <v>284</v>
      </c>
      <c r="L228" s="356"/>
      <c r="M228" s="356"/>
      <c r="N228" s="356" t="s">
        <v>285</v>
      </c>
      <c r="O228" s="356"/>
      <c r="P228" s="356"/>
      <c r="Q228" s="356" t="s">
        <v>286</v>
      </c>
      <c r="R228" s="356"/>
      <c r="S228" s="356"/>
      <c r="T228" s="356" t="s">
        <v>287</v>
      </c>
      <c r="U228" s="356"/>
      <c r="V228" s="356"/>
      <c r="W228" s="356" t="s">
        <v>288</v>
      </c>
      <c r="X228" s="356"/>
      <c r="Y228" s="356"/>
      <c r="Z228" s="356" t="s">
        <v>289</v>
      </c>
      <c r="AA228" s="356"/>
      <c r="AB228" s="357"/>
      <c r="AC228" s="74"/>
      <c r="AE228" s="96" t="s">
        <v>1</v>
      </c>
      <c r="AF228" s="97" t="s">
        <v>0</v>
      </c>
      <c r="AG228" s="97" t="s">
        <v>2</v>
      </c>
      <c r="AH228" s="97" t="s">
        <v>3</v>
      </c>
      <c r="AI228" s="97" t="s">
        <v>4</v>
      </c>
      <c r="AJ228" s="97" t="s">
        <v>5</v>
      </c>
      <c r="AK228" s="97" t="s">
        <v>6</v>
      </c>
      <c r="AL228" s="98" t="s">
        <v>7</v>
      </c>
      <c r="AM228" s="210"/>
      <c r="AN228" s="97"/>
      <c r="AO228" s="82"/>
      <c r="AP228" s="98"/>
      <c r="AQ228" s="96"/>
      <c r="AR228" s="97"/>
      <c r="AS228" s="97"/>
      <c r="AT228" s="97"/>
      <c r="AU228" s="97"/>
      <c r="AV228" s="97"/>
      <c r="AW228" s="97"/>
      <c r="AX228" s="97"/>
      <c r="AY228" s="97"/>
      <c r="AZ228" s="97"/>
      <c r="BA228" s="82"/>
      <c r="BB228" s="98"/>
    </row>
    <row r="229" spans="1:68" ht="19.2" customHeight="1" thickBot="1">
      <c r="B229" s="73"/>
      <c r="C229" s="410"/>
      <c r="D229" s="412"/>
      <c r="E229" s="470" t="s">
        <v>253</v>
      </c>
      <c r="F229" s="348"/>
      <c r="G229" s="348"/>
      <c r="H229" s="348" t="s">
        <v>275</v>
      </c>
      <c r="I229" s="348"/>
      <c r="J229" s="348"/>
      <c r="K229" s="348" t="s">
        <v>276</v>
      </c>
      <c r="L229" s="348"/>
      <c r="M229" s="348"/>
      <c r="N229" s="348" t="s">
        <v>277</v>
      </c>
      <c r="O229" s="348"/>
      <c r="P229" s="348"/>
      <c r="Q229" s="348" t="s">
        <v>278</v>
      </c>
      <c r="R229" s="348"/>
      <c r="S229" s="348"/>
      <c r="T229" s="348" t="s">
        <v>279</v>
      </c>
      <c r="U229" s="348"/>
      <c r="V229" s="348"/>
      <c r="W229" s="348" t="s">
        <v>280</v>
      </c>
      <c r="X229" s="348"/>
      <c r="Y229" s="348"/>
      <c r="Z229" s="348" t="s">
        <v>281</v>
      </c>
      <c r="AA229" s="348"/>
      <c r="AB229" s="349"/>
      <c r="AC229" s="74"/>
      <c r="AE229" s="99" t="s">
        <v>253</v>
      </c>
      <c r="AF229" s="100" t="s">
        <v>254</v>
      </c>
      <c r="AG229" s="100" t="s">
        <v>276</v>
      </c>
      <c r="AH229" s="100" t="s">
        <v>277</v>
      </c>
      <c r="AI229" s="100" t="s">
        <v>278</v>
      </c>
      <c r="AJ229" s="101" t="s">
        <v>258</v>
      </c>
      <c r="AK229" s="100" t="s">
        <v>280</v>
      </c>
      <c r="AL229" s="103" t="s">
        <v>281</v>
      </c>
      <c r="AM229" s="211"/>
      <c r="AN229" s="102"/>
      <c r="AO229" s="102"/>
      <c r="AP229" s="103"/>
      <c r="AQ229" s="99"/>
      <c r="AR229" s="100"/>
      <c r="AS229" s="100"/>
      <c r="AT229" s="100"/>
      <c r="AU229" s="100"/>
      <c r="AV229" s="101"/>
      <c r="AW229" s="100"/>
      <c r="AX229" s="100"/>
      <c r="AY229" s="101"/>
      <c r="AZ229" s="102"/>
      <c r="BA229" s="102"/>
      <c r="BB229" s="103"/>
    </row>
    <row r="230" spans="1:68" ht="17.850000000000001" customHeight="1" thickBot="1">
      <c r="B230" s="73"/>
      <c r="C230" s="418"/>
      <c r="D230" s="419"/>
      <c r="E230" s="436"/>
      <c r="F230" s="362"/>
      <c r="G230" s="439"/>
      <c r="H230" s="361"/>
      <c r="I230" s="362"/>
      <c r="J230" s="439"/>
      <c r="K230" s="361"/>
      <c r="L230" s="362"/>
      <c r="M230" s="439"/>
      <c r="N230" s="361"/>
      <c r="O230" s="362"/>
      <c r="P230" s="439"/>
      <c r="Q230" s="361"/>
      <c r="R230" s="362"/>
      <c r="S230" s="439"/>
      <c r="T230" s="361"/>
      <c r="U230" s="362"/>
      <c r="V230" s="439"/>
      <c r="W230" s="361"/>
      <c r="X230" s="362"/>
      <c r="Y230" s="439"/>
      <c r="Z230" s="361"/>
      <c r="AA230" s="362"/>
      <c r="AB230" s="438"/>
      <c r="AC230" s="74"/>
      <c r="AE230" s="110" t="b">
        <v>0</v>
      </c>
      <c r="AF230" s="110" t="b">
        <v>0</v>
      </c>
      <c r="AG230" s="110" t="b">
        <v>0</v>
      </c>
      <c r="AH230" s="110" t="b">
        <v>0</v>
      </c>
      <c r="AI230" s="110" t="b">
        <v>0</v>
      </c>
      <c r="AJ230" s="110" t="b">
        <v>0</v>
      </c>
      <c r="AK230" s="110" t="b">
        <v>0</v>
      </c>
      <c r="AL230" s="110" t="b">
        <v>0</v>
      </c>
      <c r="AM230" s="110" t="b">
        <v>0</v>
      </c>
      <c r="AN230" s="110" t="b">
        <v>0</v>
      </c>
      <c r="AO230" s="110" t="b">
        <v>0</v>
      </c>
      <c r="AP230" s="110" t="b">
        <v>0</v>
      </c>
      <c r="AQ230" s="110" t="b">
        <v>0</v>
      </c>
      <c r="AR230" s="110" t="b">
        <v>0</v>
      </c>
      <c r="AS230" s="110" t="b">
        <v>0</v>
      </c>
      <c r="AT230" s="110" t="b">
        <v>0</v>
      </c>
      <c r="AU230" s="110" t="b">
        <v>0</v>
      </c>
      <c r="AV230" s="110" t="b">
        <v>0</v>
      </c>
      <c r="AW230" s="110" t="b">
        <v>0</v>
      </c>
      <c r="AX230" s="110" t="b">
        <v>0</v>
      </c>
      <c r="AY230" s="110" t="b">
        <v>0</v>
      </c>
      <c r="AZ230" s="110" t="b">
        <v>0</v>
      </c>
      <c r="BA230" s="110" t="b">
        <v>0</v>
      </c>
      <c r="BB230" s="110" t="b">
        <v>0</v>
      </c>
      <c r="BC230" s="67">
        <f>COUNTIFS($AE230:$BB230,"TRUE")</f>
        <v>0</v>
      </c>
    </row>
    <row r="231" spans="1:68" s="67" customFormat="1" ht="16.8" thickBot="1">
      <c r="A231" s="63"/>
      <c r="B231" s="92"/>
      <c r="C231" s="413" t="s">
        <v>178</v>
      </c>
      <c r="D231" s="413"/>
      <c r="E231" s="474"/>
      <c r="F231" s="431"/>
      <c r="G231" s="431"/>
      <c r="H231" s="431"/>
      <c r="I231" s="431"/>
      <c r="J231" s="431"/>
      <c r="K231" s="431"/>
      <c r="L231" s="431"/>
      <c r="M231" s="431"/>
      <c r="N231" s="431"/>
      <c r="O231" s="433" t="s">
        <v>14</v>
      </c>
      <c r="P231" s="433"/>
      <c r="Q231" s="433"/>
      <c r="R231" s="433"/>
      <c r="S231" s="431"/>
      <c r="T231" s="431"/>
      <c r="U231" s="431"/>
      <c r="V231" s="431"/>
      <c r="W231" s="431"/>
      <c r="X231" s="431"/>
      <c r="Y231" s="431"/>
      <c r="Z231" s="431"/>
      <c r="AA231" s="431"/>
      <c r="AB231" s="432"/>
      <c r="AC231" s="95"/>
      <c r="AD231" s="63"/>
      <c r="AE231" s="63"/>
      <c r="AF231" s="63"/>
      <c r="AG231" s="63"/>
      <c r="AH231" s="63"/>
      <c r="AI231" s="63"/>
      <c r="AJ231" s="63"/>
      <c r="AK231" s="63"/>
      <c r="AL231" s="63"/>
      <c r="AM231" s="63"/>
      <c r="AN231" s="63"/>
      <c r="AO231" s="63"/>
      <c r="AP231" s="63"/>
      <c r="AQ231" s="63"/>
      <c r="AR231" s="63"/>
      <c r="AS231" s="63"/>
      <c r="AT231" s="63"/>
      <c r="AU231" s="63"/>
      <c r="AV231" s="63"/>
      <c r="AW231" s="63"/>
      <c r="AX231" s="63"/>
      <c r="AY231" s="63"/>
      <c r="AZ231" s="63"/>
      <c r="BA231" s="63"/>
      <c r="BB231" s="63"/>
      <c r="BC231" s="63"/>
      <c r="BD231" s="63"/>
      <c r="BE231" s="63"/>
      <c r="BF231" s="63"/>
      <c r="BG231" s="63"/>
      <c r="BH231" s="63"/>
      <c r="BI231" s="63"/>
      <c r="BJ231" s="63"/>
      <c r="BK231" s="63"/>
      <c r="BL231" s="63"/>
      <c r="BM231" s="63"/>
      <c r="BN231" s="63"/>
      <c r="BO231" s="63"/>
      <c r="BP231" s="63"/>
    </row>
    <row r="232" spans="1:68" ht="45" customHeight="1" thickBot="1">
      <c r="B232" s="73"/>
      <c r="C232" s="405" t="s">
        <v>400</v>
      </c>
      <c r="D232" s="406"/>
      <c r="E232" s="407"/>
      <c r="F232" s="408"/>
      <c r="G232" s="408"/>
      <c r="H232" s="408"/>
      <c r="I232" s="408"/>
      <c r="J232" s="408"/>
      <c r="K232" s="408"/>
      <c r="L232" s="408"/>
      <c r="M232" s="408"/>
      <c r="N232" s="408"/>
      <c r="O232" s="408"/>
      <c r="P232" s="408"/>
      <c r="Q232" s="408"/>
      <c r="R232" s="408"/>
      <c r="S232" s="408"/>
      <c r="T232" s="408"/>
      <c r="U232" s="408"/>
      <c r="V232" s="408"/>
      <c r="W232" s="408"/>
      <c r="X232" s="408"/>
      <c r="Y232" s="408"/>
      <c r="Z232" s="408"/>
      <c r="AA232" s="408"/>
      <c r="AB232" s="409"/>
      <c r="AC232" s="74"/>
    </row>
    <row r="233" spans="1:68" s="67" customFormat="1" ht="92.55" customHeight="1" thickBot="1">
      <c r="A233" s="63"/>
      <c r="B233" s="92"/>
      <c r="C233" s="404" t="s">
        <v>179</v>
      </c>
      <c r="D233" s="404"/>
      <c r="E233" s="342"/>
      <c r="F233" s="343"/>
      <c r="G233" s="343"/>
      <c r="H233" s="343"/>
      <c r="I233" s="343"/>
      <c r="J233" s="343"/>
      <c r="K233" s="343"/>
      <c r="L233" s="343"/>
      <c r="M233" s="343"/>
      <c r="N233" s="343"/>
      <c r="O233" s="343"/>
      <c r="P233" s="343"/>
      <c r="Q233" s="343"/>
      <c r="R233" s="343"/>
      <c r="S233" s="343"/>
      <c r="T233" s="343"/>
      <c r="U233" s="343"/>
      <c r="V233" s="343"/>
      <c r="W233" s="343"/>
      <c r="X233" s="343"/>
      <c r="Y233" s="343"/>
      <c r="Z233" s="343"/>
      <c r="AA233" s="343"/>
      <c r="AB233" s="344"/>
      <c r="AC233" s="95"/>
      <c r="AD233" s="63"/>
      <c r="AE233" s="63"/>
      <c r="AF233" s="63"/>
      <c r="AG233" s="63"/>
      <c r="AH233" s="63"/>
      <c r="AI233" s="63"/>
      <c r="AJ233" s="63"/>
      <c r="AK233" s="63"/>
      <c r="AL233" s="63"/>
      <c r="AM233" s="63"/>
      <c r="AN233" s="63"/>
      <c r="AO233" s="63"/>
      <c r="AP233" s="63"/>
      <c r="AQ233" s="63"/>
      <c r="AR233" s="63"/>
      <c r="AS233" s="63"/>
      <c r="AT233" s="63"/>
      <c r="AU233" s="63"/>
      <c r="AV233" s="63"/>
      <c r="AW233" s="63"/>
      <c r="AX233" s="63"/>
      <c r="AY233" s="63"/>
      <c r="AZ233" s="63"/>
      <c r="BA233" s="63"/>
      <c r="BB233" s="63"/>
      <c r="BC233" s="63"/>
      <c r="BD233" s="63"/>
      <c r="BE233" s="63"/>
      <c r="BF233" s="63"/>
      <c r="BG233" s="63"/>
      <c r="BH233" s="63"/>
      <c r="BI233" s="63"/>
      <c r="BJ233" s="63"/>
      <c r="BK233" s="63"/>
      <c r="BL233" s="63"/>
      <c r="BM233" s="63"/>
      <c r="BN233" s="63"/>
      <c r="BO233" s="63"/>
      <c r="BP233" s="63"/>
    </row>
    <row r="234" spans="1:68" ht="40.049999999999997" customHeight="1" thickBot="1">
      <c r="B234" s="73"/>
      <c r="C234" s="413" t="s">
        <v>414</v>
      </c>
      <c r="D234" s="291" t="s">
        <v>401</v>
      </c>
      <c r="E234" s="345"/>
      <c r="F234" s="346"/>
      <c r="G234" s="346"/>
      <c r="H234" s="346"/>
      <c r="I234" s="346"/>
      <c r="J234" s="346"/>
      <c r="K234" s="346"/>
      <c r="L234" s="346"/>
      <c r="M234" s="346"/>
      <c r="N234" s="346"/>
      <c r="O234" s="346"/>
      <c r="P234" s="346"/>
      <c r="Q234" s="346"/>
      <c r="R234" s="346"/>
      <c r="S234" s="346"/>
      <c r="T234" s="346"/>
      <c r="U234" s="346"/>
      <c r="V234" s="346"/>
      <c r="W234" s="346"/>
      <c r="X234" s="346"/>
      <c r="Y234" s="346"/>
      <c r="Z234" s="346"/>
      <c r="AA234" s="346"/>
      <c r="AB234" s="347"/>
      <c r="AC234" s="74"/>
    </row>
    <row r="235" spans="1:68" ht="72" customHeight="1" thickBot="1">
      <c r="B235" s="73"/>
      <c r="C235" s="414"/>
      <c r="D235" s="292" t="s">
        <v>402</v>
      </c>
      <c r="E235" s="345"/>
      <c r="F235" s="346"/>
      <c r="G235" s="346"/>
      <c r="H235" s="346"/>
      <c r="I235" s="346"/>
      <c r="J235" s="346"/>
      <c r="K235" s="346"/>
      <c r="L235" s="346"/>
      <c r="M235" s="346"/>
      <c r="N235" s="346"/>
      <c r="O235" s="346"/>
      <c r="P235" s="346"/>
      <c r="Q235" s="346"/>
      <c r="R235" s="346"/>
      <c r="S235" s="346"/>
      <c r="T235" s="346"/>
      <c r="U235" s="346"/>
      <c r="V235" s="346"/>
      <c r="W235" s="346"/>
      <c r="X235" s="346"/>
      <c r="Y235" s="346"/>
      <c r="Z235" s="346"/>
      <c r="AA235" s="346"/>
      <c r="AB235" s="347"/>
      <c r="AC235" s="74"/>
    </row>
    <row r="236" spans="1:68" ht="34.5" customHeight="1" thickBot="1">
      <c r="B236" s="73"/>
      <c r="C236" s="413" t="s">
        <v>415</v>
      </c>
      <c r="D236" s="106" t="s">
        <v>403</v>
      </c>
      <c r="E236" s="345"/>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7"/>
      <c r="AC236" s="74"/>
    </row>
    <row r="237" spans="1:68" ht="52.5" customHeight="1" thickBot="1">
      <c r="B237" s="73"/>
      <c r="C237" s="430"/>
      <c r="D237" s="293" t="s">
        <v>404</v>
      </c>
      <c r="E237" s="345"/>
      <c r="F237" s="346"/>
      <c r="G237" s="346"/>
      <c r="H237" s="346"/>
      <c r="I237" s="346"/>
      <c r="J237" s="346"/>
      <c r="K237" s="346"/>
      <c r="L237" s="346"/>
      <c r="M237" s="346"/>
      <c r="N237" s="346"/>
      <c r="O237" s="346"/>
      <c r="P237" s="346"/>
      <c r="Q237" s="346"/>
      <c r="R237" s="346"/>
      <c r="S237" s="346"/>
      <c r="T237" s="346"/>
      <c r="U237" s="346"/>
      <c r="V237" s="346"/>
      <c r="W237" s="346"/>
      <c r="X237" s="346"/>
      <c r="Y237" s="346"/>
      <c r="Z237" s="346"/>
      <c r="AA237" s="346"/>
      <c r="AB237" s="347"/>
      <c r="AC237" s="74"/>
    </row>
    <row r="238" spans="1:68" ht="72" customHeight="1" thickBot="1">
      <c r="B238" s="73"/>
      <c r="C238" s="414"/>
      <c r="D238" s="290" t="s">
        <v>405</v>
      </c>
      <c r="E238" s="345"/>
      <c r="F238" s="346"/>
      <c r="G238" s="346"/>
      <c r="H238" s="346"/>
      <c r="I238" s="346"/>
      <c r="J238" s="346"/>
      <c r="K238" s="346"/>
      <c r="L238" s="346"/>
      <c r="M238" s="346"/>
      <c r="N238" s="346"/>
      <c r="O238" s="346"/>
      <c r="P238" s="346"/>
      <c r="Q238" s="346"/>
      <c r="R238" s="346"/>
      <c r="S238" s="346"/>
      <c r="T238" s="346"/>
      <c r="U238" s="346"/>
      <c r="V238" s="346"/>
      <c r="W238" s="346"/>
      <c r="X238" s="346"/>
      <c r="Y238" s="346"/>
      <c r="Z238" s="346"/>
      <c r="AA238" s="346"/>
      <c r="AB238" s="347"/>
      <c r="AC238" s="74"/>
    </row>
    <row r="239" spans="1:68" ht="14.7" customHeight="1" thickBot="1">
      <c r="B239" s="73"/>
      <c r="C239" s="416" t="s">
        <v>298</v>
      </c>
      <c r="D239" s="417"/>
      <c r="E239" s="358" t="s">
        <v>161</v>
      </c>
      <c r="F239" s="359"/>
      <c r="G239" s="359"/>
      <c r="H239" s="360"/>
      <c r="I239" s="361" t="s">
        <v>180</v>
      </c>
      <c r="J239" s="362"/>
      <c r="K239" s="363"/>
      <c r="L239" s="363"/>
      <c r="M239" s="363"/>
      <c r="N239" s="83"/>
      <c r="O239" s="83"/>
      <c r="P239" s="75"/>
      <c r="Q239" s="75"/>
      <c r="R239" s="79"/>
      <c r="S239" s="79"/>
      <c r="T239" s="84"/>
      <c r="U239" s="85"/>
      <c r="V239" s="86"/>
      <c r="W239" s="86"/>
      <c r="X239" s="86"/>
      <c r="Y239" s="86"/>
      <c r="Z239" s="86"/>
      <c r="AA239" s="86"/>
      <c r="AB239" s="87"/>
      <c r="AC239" s="74"/>
    </row>
    <row r="240" spans="1:68" ht="14.7" customHeight="1" thickBot="1">
      <c r="B240" s="73"/>
      <c r="C240" s="410"/>
      <c r="D240" s="412"/>
      <c r="E240" s="358" t="s">
        <v>295</v>
      </c>
      <c r="F240" s="359"/>
      <c r="G240" s="359"/>
      <c r="H240" s="360"/>
      <c r="I240" s="396" t="s">
        <v>180</v>
      </c>
      <c r="J240" s="397"/>
      <c r="K240" s="398"/>
      <c r="L240" s="398"/>
      <c r="M240" s="398"/>
      <c r="N240" s="184"/>
      <c r="O240" s="184"/>
      <c r="P240" s="183"/>
      <c r="Q240" s="183"/>
      <c r="R240" s="185"/>
      <c r="S240" s="185"/>
      <c r="T240" s="186"/>
      <c r="U240" s="187"/>
      <c r="V240" s="188"/>
      <c r="W240" s="188"/>
      <c r="X240" s="188"/>
      <c r="Y240" s="188"/>
      <c r="Z240" s="188"/>
      <c r="AA240" s="188"/>
      <c r="AB240" s="112"/>
      <c r="AC240" s="74"/>
    </row>
    <row r="241" spans="1:68" s="189" customFormat="1" ht="64.95" customHeight="1" thickBot="1">
      <c r="B241" s="73"/>
      <c r="C241" s="410"/>
      <c r="D241" s="412"/>
      <c r="E241" s="384" t="s">
        <v>145</v>
      </c>
      <c r="F241" s="384"/>
      <c r="G241" s="384"/>
      <c r="H241" s="384"/>
      <c r="I241" s="375"/>
      <c r="J241" s="376"/>
      <c r="K241" s="376"/>
      <c r="L241" s="376"/>
      <c r="M241" s="376"/>
      <c r="N241" s="376"/>
      <c r="O241" s="376"/>
      <c r="P241" s="376"/>
      <c r="Q241" s="376"/>
      <c r="R241" s="376"/>
      <c r="S241" s="376"/>
      <c r="T241" s="376"/>
      <c r="U241" s="376"/>
      <c r="V241" s="376"/>
      <c r="W241" s="376"/>
      <c r="X241" s="376"/>
      <c r="Y241" s="376"/>
      <c r="Z241" s="376"/>
      <c r="AA241" s="376"/>
      <c r="AB241" s="377"/>
      <c r="AC241" s="190"/>
    </row>
    <row r="242" spans="1:68" ht="64.95" customHeight="1" thickBot="1">
      <c r="B242" s="73"/>
      <c r="C242" s="410"/>
      <c r="D242" s="412"/>
      <c r="E242" s="366" t="s">
        <v>301</v>
      </c>
      <c r="F242" s="367"/>
      <c r="G242" s="367"/>
      <c r="H242" s="368"/>
      <c r="I242" s="375"/>
      <c r="J242" s="376"/>
      <c r="K242" s="376"/>
      <c r="L242" s="376"/>
      <c r="M242" s="376"/>
      <c r="N242" s="376"/>
      <c r="O242" s="376"/>
      <c r="P242" s="376"/>
      <c r="Q242" s="376"/>
      <c r="R242" s="376"/>
      <c r="S242" s="376"/>
      <c r="T242" s="376"/>
      <c r="U242" s="376"/>
      <c r="V242" s="376"/>
      <c r="W242" s="376"/>
      <c r="X242" s="376"/>
      <c r="Y242" s="376"/>
      <c r="Z242" s="376"/>
      <c r="AA242" s="376"/>
      <c r="AB242" s="377"/>
      <c r="AC242" s="74"/>
    </row>
    <row r="243" spans="1:68" ht="15.6" customHeight="1" thickBot="1">
      <c r="B243" s="73"/>
      <c r="C243" s="416" t="s">
        <v>302</v>
      </c>
      <c r="D243" s="417"/>
      <c r="E243" s="440" t="s">
        <v>143</v>
      </c>
      <c r="F243" s="441"/>
      <c r="G243" s="441"/>
      <c r="H243" s="441"/>
      <c r="I243" s="364"/>
      <c r="J243" s="365"/>
      <c r="K243" s="365"/>
      <c r="L243" s="365"/>
      <c r="M243" s="365"/>
      <c r="N243" s="365"/>
      <c r="O243" s="76" t="s">
        <v>144</v>
      </c>
      <c r="P243" s="76"/>
      <c r="Q243" s="77"/>
      <c r="R243" s="88"/>
      <c r="S243" s="88"/>
      <c r="T243" s="88"/>
      <c r="U243" s="88"/>
      <c r="V243" s="75"/>
      <c r="W243" s="75"/>
      <c r="X243" s="77"/>
      <c r="Y243" s="77"/>
      <c r="Z243" s="77"/>
      <c r="AA243" s="77"/>
      <c r="AB243" s="78"/>
      <c r="AC243" s="74"/>
    </row>
    <row r="244" spans="1:68" s="189" customFormat="1" ht="64.95" customHeight="1" thickBot="1">
      <c r="B244" s="73"/>
      <c r="C244" s="410"/>
      <c r="D244" s="412"/>
      <c r="E244" s="384" t="s">
        <v>145</v>
      </c>
      <c r="F244" s="384"/>
      <c r="G244" s="384"/>
      <c r="H244" s="384"/>
      <c r="I244" s="375"/>
      <c r="J244" s="376"/>
      <c r="K244" s="376"/>
      <c r="L244" s="376"/>
      <c r="M244" s="376"/>
      <c r="N244" s="376"/>
      <c r="O244" s="376"/>
      <c r="P244" s="376"/>
      <c r="Q244" s="376"/>
      <c r="R244" s="376"/>
      <c r="S244" s="376"/>
      <c r="T244" s="376"/>
      <c r="U244" s="376"/>
      <c r="V244" s="376"/>
      <c r="W244" s="376"/>
      <c r="X244" s="376"/>
      <c r="Y244" s="376"/>
      <c r="Z244" s="376"/>
      <c r="AA244" s="376"/>
      <c r="AB244" s="377"/>
      <c r="AC244" s="190"/>
    </row>
    <row r="245" spans="1:68" ht="16.2" customHeight="1">
      <c r="B245" s="73"/>
      <c r="C245" s="410"/>
      <c r="D245" s="412"/>
      <c r="E245" s="366" t="s">
        <v>300</v>
      </c>
      <c r="F245" s="367"/>
      <c r="G245" s="367"/>
      <c r="H245" s="368"/>
      <c r="I245" s="375"/>
      <c r="J245" s="376"/>
      <c r="K245" s="376"/>
      <c r="L245" s="376"/>
      <c r="M245" s="376"/>
      <c r="N245" s="376"/>
      <c r="O245" s="376"/>
      <c r="P245" s="376"/>
      <c r="Q245" s="376"/>
      <c r="R245" s="376"/>
      <c r="S245" s="376"/>
      <c r="T245" s="376"/>
      <c r="U245" s="376"/>
      <c r="V245" s="376"/>
      <c r="W245" s="376"/>
      <c r="X245" s="376"/>
      <c r="Y245" s="376"/>
      <c r="Z245" s="376"/>
      <c r="AA245" s="376"/>
      <c r="AB245" s="377"/>
      <c r="AC245" s="74"/>
    </row>
    <row r="246" spans="1:68" ht="16.2" customHeight="1">
      <c r="B246" s="73"/>
      <c r="C246" s="410"/>
      <c r="D246" s="412"/>
      <c r="E246" s="369"/>
      <c r="F246" s="370"/>
      <c r="G246" s="370"/>
      <c r="H246" s="371"/>
      <c r="I246" s="378"/>
      <c r="J246" s="379"/>
      <c r="K246" s="379"/>
      <c r="L246" s="379"/>
      <c r="M246" s="379"/>
      <c r="N246" s="379"/>
      <c r="O246" s="379"/>
      <c r="P246" s="379"/>
      <c r="Q246" s="379"/>
      <c r="R246" s="379"/>
      <c r="S246" s="379"/>
      <c r="T246" s="379"/>
      <c r="U246" s="379"/>
      <c r="V246" s="379"/>
      <c r="W246" s="379"/>
      <c r="X246" s="379"/>
      <c r="Y246" s="379"/>
      <c r="Z246" s="379"/>
      <c r="AA246" s="379"/>
      <c r="AB246" s="380"/>
      <c r="AC246" s="74"/>
    </row>
    <row r="247" spans="1:68" ht="16.2" customHeight="1">
      <c r="B247" s="73"/>
      <c r="C247" s="410"/>
      <c r="D247" s="412"/>
      <c r="E247" s="369"/>
      <c r="F247" s="370"/>
      <c r="G247" s="370"/>
      <c r="H247" s="371"/>
      <c r="I247" s="378"/>
      <c r="J247" s="379"/>
      <c r="K247" s="379"/>
      <c r="L247" s="379"/>
      <c r="M247" s="379"/>
      <c r="N247" s="379"/>
      <c r="O247" s="379"/>
      <c r="P247" s="379"/>
      <c r="Q247" s="379"/>
      <c r="R247" s="379"/>
      <c r="S247" s="379"/>
      <c r="T247" s="379"/>
      <c r="U247" s="379"/>
      <c r="V247" s="379"/>
      <c r="W247" s="379"/>
      <c r="X247" s="379"/>
      <c r="Y247" s="379"/>
      <c r="Z247" s="379"/>
      <c r="AA247" s="379"/>
      <c r="AB247" s="380"/>
      <c r="AC247" s="74"/>
    </row>
    <row r="248" spans="1:68" ht="16.2" customHeight="1" thickBot="1">
      <c r="B248" s="73"/>
      <c r="C248" s="418"/>
      <c r="D248" s="419"/>
      <c r="E248" s="372"/>
      <c r="F248" s="373"/>
      <c r="G248" s="373"/>
      <c r="H248" s="374"/>
      <c r="I248" s="381"/>
      <c r="J248" s="382"/>
      <c r="K248" s="382"/>
      <c r="L248" s="382"/>
      <c r="M248" s="382"/>
      <c r="N248" s="382"/>
      <c r="O248" s="382"/>
      <c r="P248" s="382"/>
      <c r="Q248" s="382"/>
      <c r="R248" s="382"/>
      <c r="S248" s="382"/>
      <c r="T248" s="382"/>
      <c r="U248" s="382"/>
      <c r="V248" s="382"/>
      <c r="W248" s="382"/>
      <c r="X248" s="382"/>
      <c r="Y248" s="382"/>
      <c r="Z248" s="382"/>
      <c r="AA248" s="382"/>
      <c r="AB248" s="383"/>
      <c r="AC248" s="74"/>
    </row>
    <row r="249" spans="1:68" s="67" customFormat="1" ht="16.8" thickBot="1">
      <c r="A249" s="63"/>
      <c r="B249" s="92"/>
      <c r="C249" s="89"/>
      <c r="D249" s="89"/>
      <c r="E249" s="93"/>
      <c r="F249" s="93"/>
      <c r="G249" s="93"/>
      <c r="H249" s="93"/>
      <c r="I249" s="93"/>
      <c r="J249" s="93"/>
      <c r="K249" s="93"/>
      <c r="L249" s="93"/>
      <c r="M249" s="93"/>
      <c r="N249" s="93"/>
      <c r="O249" s="93"/>
      <c r="P249" s="93"/>
      <c r="Q249" s="93"/>
      <c r="R249" s="93"/>
      <c r="S249" s="93"/>
      <c r="T249" s="93"/>
      <c r="U249" s="93"/>
      <c r="V249" s="93"/>
      <c r="W249" s="93"/>
      <c r="X249" s="93"/>
      <c r="Y249" s="93"/>
      <c r="Z249" s="93"/>
      <c r="AA249" s="94"/>
      <c r="AB249" s="94"/>
      <c r="AC249" s="95"/>
      <c r="AD249" s="63"/>
      <c r="AE249" s="63"/>
      <c r="AF249" s="63"/>
      <c r="AG249" s="63"/>
      <c r="AH249" s="63"/>
      <c r="AI249" s="63"/>
      <c r="AJ249" s="63"/>
      <c r="AK249" s="63"/>
      <c r="AL249" s="63"/>
      <c r="AM249" s="63"/>
      <c r="AN249" s="63"/>
      <c r="AO249" s="63"/>
      <c r="AP249" s="63"/>
      <c r="AQ249" s="63"/>
      <c r="AR249" s="63"/>
      <c r="AS249" s="63"/>
      <c r="AT249" s="63"/>
      <c r="AU249" s="63"/>
      <c r="AV249" s="63"/>
      <c r="AW249" s="63"/>
      <c r="AX249" s="63"/>
      <c r="AY249" s="63"/>
      <c r="AZ249" s="63"/>
      <c r="BA249" s="63"/>
      <c r="BB249" s="63"/>
      <c r="BC249" s="63"/>
      <c r="BD249" s="63"/>
      <c r="BE249" s="63"/>
      <c r="BF249" s="63"/>
      <c r="BG249" s="63"/>
      <c r="BH249" s="63"/>
      <c r="BI249" s="63"/>
      <c r="BJ249" s="63"/>
      <c r="BK249" s="63"/>
      <c r="BL249" s="63"/>
      <c r="BM249" s="63"/>
      <c r="BN249" s="63"/>
      <c r="BO249" s="63"/>
      <c r="BP249" s="63"/>
    </row>
    <row r="250" spans="1:68" s="67" customFormat="1" ht="15" customHeight="1" thickBot="1">
      <c r="A250" s="63"/>
      <c r="B250" s="92"/>
      <c r="C250" s="415" t="s">
        <v>174</v>
      </c>
      <c r="D250" s="415"/>
      <c r="E250" s="425" t="s">
        <v>175</v>
      </c>
      <c r="F250" s="426"/>
      <c r="G250" s="426"/>
      <c r="H250" s="426"/>
      <c r="I250" s="426"/>
      <c r="J250" s="426"/>
      <c r="K250" s="426"/>
      <c r="L250" s="426"/>
      <c r="M250" s="426"/>
      <c r="N250" s="426"/>
      <c r="O250" s="426"/>
      <c r="P250" s="426"/>
      <c r="Q250" s="426"/>
      <c r="R250" s="426"/>
      <c r="S250" s="426"/>
      <c r="T250" s="426"/>
      <c r="U250" s="426"/>
      <c r="V250" s="426"/>
      <c r="W250" s="426"/>
      <c r="X250" s="426"/>
      <c r="Y250" s="426"/>
      <c r="Z250" s="426"/>
      <c r="AA250" s="426"/>
      <c r="AB250" s="427"/>
      <c r="AC250" s="95"/>
      <c r="AD250" s="63"/>
      <c r="AE250" s="63"/>
      <c r="AF250" s="63"/>
      <c r="AG250" s="63"/>
      <c r="AH250" s="63"/>
      <c r="AI250" s="63"/>
      <c r="AJ250" s="63"/>
      <c r="AK250" s="63"/>
      <c r="AL250" s="63"/>
      <c r="AM250" s="63"/>
      <c r="AN250" s="63"/>
      <c r="AO250" s="63"/>
      <c r="AP250" s="63"/>
      <c r="AQ250" s="63"/>
      <c r="AR250" s="63"/>
      <c r="AS250" s="63"/>
      <c r="AT250" s="63"/>
      <c r="AU250" s="63"/>
      <c r="AV250" s="63"/>
      <c r="AW250" s="63"/>
      <c r="AX250" s="63"/>
      <c r="AY250" s="63"/>
      <c r="AZ250" s="63"/>
      <c r="BA250" s="63"/>
      <c r="BB250" s="63"/>
      <c r="BC250" s="63"/>
      <c r="BD250" s="63"/>
      <c r="BE250" s="63"/>
      <c r="BF250" s="63"/>
      <c r="BG250" s="63"/>
      <c r="BH250" s="63"/>
      <c r="BI250" s="63"/>
      <c r="BJ250" s="63"/>
      <c r="BK250" s="63"/>
      <c r="BL250" s="63"/>
      <c r="BM250" s="63"/>
      <c r="BN250" s="63"/>
      <c r="BO250" s="63"/>
      <c r="BP250" s="63"/>
    </row>
    <row r="251" spans="1:68" s="67" customFormat="1" ht="31.35" customHeight="1" thickBot="1">
      <c r="A251" s="63"/>
      <c r="B251" s="92"/>
      <c r="C251" s="105" t="s">
        <v>189</v>
      </c>
      <c r="D251" s="106" t="s">
        <v>177</v>
      </c>
      <c r="E251" s="342"/>
      <c r="F251" s="343"/>
      <c r="G251" s="343"/>
      <c r="H251" s="343"/>
      <c r="I251" s="343"/>
      <c r="J251" s="343"/>
      <c r="K251" s="343"/>
      <c r="L251" s="343"/>
      <c r="M251" s="343"/>
      <c r="N251" s="343"/>
      <c r="O251" s="343"/>
      <c r="P251" s="343"/>
      <c r="Q251" s="343"/>
      <c r="R251" s="343"/>
      <c r="S251" s="343"/>
      <c r="T251" s="343"/>
      <c r="U251" s="343"/>
      <c r="V251" s="343"/>
      <c r="W251" s="343"/>
      <c r="X251" s="343"/>
      <c r="Y251" s="343"/>
      <c r="Z251" s="343"/>
      <c r="AA251" s="343"/>
      <c r="AB251" s="344"/>
      <c r="AC251" s="95"/>
      <c r="AD251" s="63"/>
      <c r="AE251" s="506" t="str">
        <f>IFERROR(IF(AND(COUNTIF(AE254:AK254,TRUE)&gt;0,AL254=TRUE), 1/0, ""),"①～⑦と⑧は同時に選択できません")</f>
        <v/>
      </c>
      <c r="AF251" s="506"/>
      <c r="AG251" s="506"/>
      <c r="AH251" s="506"/>
      <c r="AI251" s="506"/>
      <c r="AJ251" s="506"/>
      <c r="AK251" s="506"/>
      <c r="AL251" s="506"/>
      <c r="AM251" s="63"/>
      <c r="AN251" s="63"/>
      <c r="AO251" s="63"/>
      <c r="AP251" s="63"/>
      <c r="AQ251" s="63"/>
      <c r="AR251" s="63"/>
      <c r="AS251" s="63"/>
      <c r="AT251" s="63"/>
      <c r="AU251" s="63"/>
      <c r="AV251" s="63"/>
      <c r="AW251" s="63"/>
      <c r="AX251" s="63"/>
      <c r="AY251" s="63"/>
      <c r="AZ251" s="63"/>
      <c r="BA251" s="63"/>
      <c r="BB251" s="63"/>
      <c r="BC251" s="63"/>
      <c r="BD251" s="63"/>
      <c r="BE251" s="63"/>
      <c r="BF251" s="63"/>
      <c r="BG251" s="63"/>
      <c r="BH251" s="63"/>
      <c r="BI251" s="63"/>
      <c r="BJ251" s="63"/>
      <c r="BK251" s="63"/>
      <c r="BL251" s="63"/>
      <c r="BM251" s="63"/>
      <c r="BN251" s="63"/>
      <c r="BO251" s="63"/>
      <c r="BP251" s="63"/>
    </row>
    <row r="252" spans="1:68" ht="19.5" customHeight="1">
      <c r="B252" s="73"/>
      <c r="C252" s="410" t="s">
        <v>274</v>
      </c>
      <c r="D252" s="412"/>
      <c r="E252" s="420" t="s">
        <v>282</v>
      </c>
      <c r="F252" s="356"/>
      <c r="G252" s="356"/>
      <c r="H252" s="356" t="s">
        <v>283</v>
      </c>
      <c r="I252" s="356"/>
      <c r="J252" s="356"/>
      <c r="K252" s="356" t="s">
        <v>284</v>
      </c>
      <c r="L252" s="356"/>
      <c r="M252" s="356"/>
      <c r="N252" s="356" t="s">
        <v>285</v>
      </c>
      <c r="O252" s="356"/>
      <c r="P252" s="356"/>
      <c r="Q252" s="356" t="s">
        <v>286</v>
      </c>
      <c r="R252" s="356"/>
      <c r="S252" s="356"/>
      <c r="T252" s="356" t="s">
        <v>287</v>
      </c>
      <c r="U252" s="356"/>
      <c r="V252" s="356"/>
      <c r="W252" s="356" t="s">
        <v>288</v>
      </c>
      <c r="X252" s="356"/>
      <c r="Y252" s="356"/>
      <c r="Z252" s="356" t="s">
        <v>289</v>
      </c>
      <c r="AA252" s="356"/>
      <c r="AB252" s="357"/>
      <c r="AC252" s="74"/>
      <c r="AE252" s="96" t="s">
        <v>1</v>
      </c>
      <c r="AF252" s="97" t="s">
        <v>0</v>
      </c>
      <c r="AG252" s="97" t="s">
        <v>2</v>
      </c>
      <c r="AH252" s="97" t="s">
        <v>3</v>
      </c>
      <c r="AI252" s="97" t="s">
        <v>4</v>
      </c>
      <c r="AJ252" s="97" t="s">
        <v>5</v>
      </c>
      <c r="AK252" s="97" t="s">
        <v>6</v>
      </c>
      <c r="AL252" s="98" t="s">
        <v>7</v>
      </c>
      <c r="AM252" s="210"/>
      <c r="AN252" s="97"/>
      <c r="AO252" s="82"/>
      <c r="AP252" s="98"/>
      <c r="AQ252" s="96"/>
      <c r="AR252" s="97"/>
      <c r="AS252" s="97"/>
      <c r="AT252" s="97"/>
      <c r="AU252" s="97"/>
      <c r="AV252" s="97"/>
      <c r="AW252" s="97"/>
      <c r="AX252" s="97"/>
      <c r="AY252" s="97"/>
      <c r="AZ252" s="97"/>
      <c r="BA252" s="82"/>
      <c r="BB252" s="98"/>
    </row>
    <row r="253" spans="1:68" ht="19.2" customHeight="1" thickBot="1">
      <c r="B253" s="73"/>
      <c r="C253" s="410"/>
      <c r="D253" s="412"/>
      <c r="E253" s="470" t="s">
        <v>253</v>
      </c>
      <c r="F253" s="348"/>
      <c r="G253" s="348"/>
      <c r="H253" s="348" t="s">
        <v>275</v>
      </c>
      <c r="I253" s="348"/>
      <c r="J253" s="348"/>
      <c r="K253" s="348" t="s">
        <v>276</v>
      </c>
      <c r="L253" s="348"/>
      <c r="M253" s="348"/>
      <c r="N253" s="348" t="s">
        <v>277</v>
      </c>
      <c r="O253" s="348"/>
      <c r="P253" s="348"/>
      <c r="Q253" s="348" t="s">
        <v>278</v>
      </c>
      <c r="R253" s="348"/>
      <c r="S253" s="348"/>
      <c r="T253" s="348" t="s">
        <v>279</v>
      </c>
      <c r="U253" s="348"/>
      <c r="V253" s="348"/>
      <c r="W253" s="348" t="s">
        <v>280</v>
      </c>
      <c r="X253" s="348"/>
      <c r="Y253" s="348"/>
      <c r="Z253" s="348" t="s">
        <v>281</v>
      </c>
      <c r="AA253" s="348"/>
      <c r="AB253" s="349"/>
      <c r="AC253" s="74"/>
      <c r="AE253" s="99" t="s">
        <v>253</v>
      </c>
      <c r="AF253" s="100" t="s">
        <v>254</v>
      </c>
      <c r="AG253" s="100" t="s">
        <v>276</v>
      </c>
      <c r="AH253" s="100" t="s">
        <v>277</v>
      </c>
      <c r="AI253" s="100" t="s">
        <v>278</v>
      </c>
      <c r="AJ253" s="101" t="s">
        <v>258</v>
      </c>
      <c r="AK253" s="100" t="s">
        <v>280</v>
      </c>
      <c r="AL253" s="103" t="s">
        <v>281</v>
      </c>
      <c r="AM253" s="211"/>
      <c r="AN253" s="102"/>
      <c r="AO253" s="102"/>
      <c r="AP253" s="103"/>
      <c r="AQ253" s="99"/>
      <c r="AR253" s="100"/>
      <c r="AS253" s="100"/>
      <c r="AT253" s="100"/>
      <c r="AU253" s="100"/>
      <c r="AV253" s="101"/>
      <c r="AW253" s="100"/>
      <c r="AX253" s="100"/>
      <c r="AY253" s="101"/>
      <c r="AZ253" s="102"/>
      <c r="BA253" s="102"/>
      <c r="BB253" s="103"/>
    </row>
    <row r="254" spans="1:68" ht="17.850000000000001" customHeight="1" thickBot="1">
      <c r="B254" s="73"/>
      <c r="C254" s="410"/>
      <c r="D254" s="412"/>
      <c r="E254" s="442"/>
      <c r="F254" s="428"/>
      <c r="G254" s="428"/>
      <c r="H254" s="428"/>
      <c r="I254" s="428"/>
      <c r="J254" s="428"/>
      <c r="K254" s="361"/>
      <c r="L254" s="362"/>
      <c r="M254" s="439"/>
      <c r="N254" s="428"/>
      <c r="O254" s="428"/>
      <c r="P254" s="428"/>
      <c r="Q254" s="428"/>
      <c r="R254" s="428"/>
      <c r="S254" s="428"/>
      <c r="T254" s="428"/>
      <c r="U254" s="428"/>
      <c r="V254" s="428"/>
      <c r="W254" s="428"/>
      <c r="X254" s="428"/>
      <c r="Y254" s="428"/>
      <c r="Z254" s="428"/>
      <c r="AA254" s="428"/>
      <c r="AB254" s="434"/>
      <c r="AC254" s="74"/>
      <c r="AE254" s="110" t="b">
        <v>0</v>
      </c>
      <c r="AF254" s="110" t="b">
        <v>0</v>
      </c>
      <c r="AG254" s="110" t="b">
        <v>0</v>
      </c>
      <c r="AH254" s="110" t="b">
        <v>0</v>
      </c>
      <c r="AI254" s="110" t="b">
        <v>0</v>
      </c>
      <c r="AJ254" s="110" t="b">
        <v>0</v>
      </c>
      <c r="AK254" s="110" t="b">
        <v>0</v>
      </c>
      <c r="AL254" s="110" t="b">
        <v>0</v>
      </c>
      <c r="AM254" s="110" t="b">
        <v>0</v>
      </c>
      <c r="AN254" s="110" t="b">
        <v>0</v>
      </c>
      <c r="AO254" s="110" t="b">
        <v>0</v>
      </c>
      <c r="AP254" s="110" t="b">
        <v>0</v>
      </c>
      <c r="AQ254" s="110" t="b">
        <v>0</v>
      </c>
      <c r="AR254" s="110" t="b">
        <v>0</v>
      </c>
      <c r="AS254" s="110" t="b">
        <v>0</v>
      </c>
      <c r="AT254" s="110" t="b">
        <v>0</v>
      </c>
      <c r="AU254" s="110" t="b">
        <v>0</v>
      </c>
      <c r="AV254" s="110" t="b">
        <v>0</v>
      </c>
      <c r="AW254" s="110" t="b">
        <v>0</v>
      </c>
      <c r="AX254" s="110" t="b">
        <v>0</v>
      </c>
      <c r="AY254" s="110" t="b">
        <v>0</v>
      </c>
      <c r="AZ254" s="110" t="b">
        <v>0</v>
      </c>
      <c r="BA254" s="110" t="b">
        <v>0</v>
      </c>
      <c r="BB254" s="110" t="b">
        <v>0</v>
      </c>
      <c r="BC254" s="67">
        <f>COUNTIFS($AE254:$BB254,"TRUE")</f>
        <v>0</v>
      </c>
    </row>
    <row r="255" spans="1:68" s="67" customFormat="1" ht="16.8" thickBot="1">
      <c r="A255" s="63"/>
      <c r="B255" s="92"/>
      <c r="C255" s="413" t="s">
        <v>178</v>
      </c>
      <c r="D255" s="413"/>
      <c r="E255" s="474"/>
      <c r="F255" s="431"/>
      <c r="G255" s="431"/>
      <c r="H255" s="431"/>
      <c r="I255" s="431"/>
      <c r="J255" s="431"/>
      <c r="K255" s="431"/>
      <c r="L255" s="431"/>
      <c r="M255" s="431"/>
      <c r="N255" s="431"/>
      <c r="O255" s="433" t="s">
        <v>14</v>
      </c>
      <c r="P255" s="433"/>
      <c r="Q255" s="433"/>
      <c r="R255" s="433"/>
      <c r="S255" s="431"/>
      <c r="T255" s="431"/>
      <c r="U255" s="431"/>
      <c r="V255" s="431"/>
      <c r="W255" s="431"/>
      <c r="X255" s="431"/>
      <c r="Y255" s="431"/>
      <c r="Z255" s="431"/>
      <c r="AA255" s="431"/>
      <c r="AB255" s="432"/>
      <c r="AC255" s="95"/>
      <c r="AD255" s="63"/>
      <c r="AE255" s="63"/>
      <c r="AF255" s="63"/>
      <c r="AG255" s="63"/>
      <c r="AH255" s="63"/>
      <c r="AI255" s="63"/>
      <c r="AJ255" s="63"/>
      <c r="AK255" s="63"/>
      <c r="AL255" s="63"/>
      <c r="AM255" s="63"/>
      <c r="AN255" s="63"/>
      <c r="AO255" s="63"/>
      <c r="AP255" s="63"/>
      <c r="AQ255" s="63"/>
      <c r="AR255" s="63"/>
      <c r="AS255" s="63"/>
      <c r="AT255" s="63"/>
      <c r="AU255" s="63"/>
      <c r="AV255" s="63"/>
      <c r="AW255" s="63"/>
      <c r="AX255" s="63"/>
      <c r="AY255" s="63"/>
      <c r="AZ255" s="63"/>
      <c r="BA255" s="63"/>
      <c r="BB255" s="63"/>
      <c r="BC255" s="63"/>
      <c r="BD255" s="63"/>
      <c r="BE255" s="63"/>
      <c r="BF255" s="63"/>
      <c r="BG255" s="63"/>
      <c r="BH255" s="63"/>
      <c r="BI255" s="63"/>
      <c r="BJ255" s="63"/>
      <c r="BK255" s="63"/>
      <c r="BL255" s="63"/>
      <c r="BM255" s="63"/>
      <c r="BN255" s="63"/>
      <c r="BO255" s="63"/>
      <c r="BP255" s="63"/>
    </row>
    <row r="256" spans="1:68" ht="45" customHeight="1" thickBot="1">
      <c r="B256" s="73"/>
      <c r="C256" s="405" t="s">
        <v>400</v>
      </c>
      <c r="D256" s="406"/>
      <c r="E256" s="407"/>
      <c r="F256" s="408"/>
      <c r="G256" s="408"/>
      <c r="H256" s="408"/>
      <c r="I256" s="408"/>
      <c r="J256" s="408"/>
      <c r="K256" s="408"/>
      <c r="L256" s="408"/>
      <c r="M256" s="408"/>
      <c r="N256" s="408"/>
      <c r="O256" s="408"/>
      <c r="P256" s="408"/>
      <c r="Q256" s="408"/>
      <c r="R256" s="408"/>
      <c r="S256" s="408"/>
      <c r="T256" s="408"/>
      <c r="U256" s="408"/>
      <c r="V256" s="408"/>
      <c r="W256" s="408"/>
      <c r="X256" s="408"/>
      <c r="Y256" s="408"/>
      <c r="Z256" s="408"/>
      <c r="AA256" s="408"/>
      <c r="AB256" s="409"/>
      <c r="AC256" s="74"/>
    </row>
    <row r="257" spans="1:68" s="67" customFormat="1" ht="92.55" customHeight="1" thickBot="1">
      <c r="A257" s="63"/>
      <c r="B257" s="92"/>
      <c r="C257" s="404" t="s">
        <v>179</v>
      </c>
      <c r="D257" s="404"/>
      <c r="E257" s="342"/>
      <c r="F257" s="343"/>
      <c r="G257" s="343"/>
      <c r="H257" s="343"/>
      <c r="I257" s="343"/>
      <c r="J257" s="343"/>
      <c r="K257" s="343"/>
      <c r="L257" s="343"/>
      <c r="M257" s="343"/>
      <c r="N257" s="343"/>
      <c r="O257" s="343"/>
      <c r="P257" s="343"/>
      <c r="Q257" s="343"/>
      <c r="R257" s="343"/>
      <c r="S257" s="343"/>
      <c r="T257" s="343"/>
      <c r="U257" s="343"/>
      <c r="V257" s="343"/>
      <c r="W257" s="343"/>
      <c r="X257" s="343"/>
      <c r="Y257" s="343"/>
      <c r="Z257" s="343"/>
      <c r="AA257" s="343"/>
      <c r="AB257" s="344"/>
      <c r="AC257" s="95"/>
      <c r="AD257" s="63"/>
      <c r="AE257" s="63"/>
      <c r="AF257" s="63"/>
      <c r="AG257" s="63"/>
      <c r="AH257" s="63"/>
      <c r="AI257" s="63"/>
      <c r="AJ257" s="63"/>
      <c r="AK257" s="63"/>
      <c r="AL257" s="63"/>
      <c r="AM257" s="63"/>
      <c r="AN257" s="63"/>
      <c r="AO257" s="63"/>
      <c r="AP257" s="63"/>
      <c r="AQ257" s="63"/>
      <c r="AR257" s="63"/>
      <c r="AS257" s="63"/>
      <c r="AT257" s="63"/>
      <c r="AU257" s="63"/>
      <c r="AV257" s="63"/>
      <c r="AW257" s="63"/>
      <c r="AX257" s="63"/>
      <c r="AY257" s="63"/>
      <c r="AZ257" s="63"/>
      <c r="BA257" s="63"/>
      <c r="BB257" s="63"/>
      <c r="BC257" s="63"/>
      <c r="BD257" s="63"/>
      <c r="BE257" s="63"/>
      <c r="BF257" s="63"/>
      <c r="BG257" s="63"/>
      <c r="BH257" s="63"/>
      <c r="BI257" s="63"/>
      <c r="BJ257" s="63"/>
      <c r="BK257" s="63"/>
      <c r="BL257" s="63"/>
      <c r="BM257" s="63"/>
      <c r="BN257" s="63"/>
      <c r="BO257" s="63"/>
      <c r="BP257" s="63"/>
    </row>
    <row r="258" spans="1:68" ht="40.049999999999997" customHeight="1" thickBot="1">
      <c r="B258" s="73"/>
      <c r="C258" s="413" t="s">
        <v>414</v>
      </c>
      <c r="D258" s="291" t="s">
        <v>401</v>
      </c>
      <c r="E258" s="345"/>
      <c r="F258" s="346"/>
      <c r="G258" s="346"/>
      <c r="H258" s="346"/>
      <c r="I258" s="346"/>
      <c r="J258" s="346"/>
      <c r="K258" s="346"/>
      <c r="L258" s="346"/>
      <c r="M258" s="346"/>
      <c r="N258" s="346"/>
      <c r="O258" s="346"/>
      <c r="P258" s="346"/>
      <c r="Q258" s="346"/>
      <c r="R258" s="346"/>
      <c r="S258" s="346"/>
      <c r="T258" s="346"/>
      <c r="U258" s="346"/>
      <c r="V258" s="346"/>
      <c r="W258" s="346"/>
      <c r="X258" s="346"/>
      <c r="Y258" s="346"/>
      <c r="Z258" s="346"/>
      <c r="AA258" s="346"/>
      <c r="AB258" s="347"/>
      <c r="AC258" s="74"/>
    </row>
    <row r="259" spans="1:68" ht="72" customHeight="1" thickBot="1">
      <c r="B259" s="73"/>
      <c r="C259" s="414"/>
      <c r="D259" s="292" t="s">
        <v>402</v>
      </c>
      <c r="E259" s="345"/>
      <c r="F259" s="346"/>
      <c r="G259" s="346"/>
      <c r="H259" s="346"/>
      <c r="I259" s="346"/>
      <c r="J259" s="346"/>
      <c r="K259" s="346"/>
      <c r="L259" s="346"/>
      <c r="M259" s="346"/>
      <c r="N259" s="346"/>
      <c r="O259" s="346"/>
      <c r="P259" s="346"/>
      <c r="Q259" s="346"/>
      <c r="R259" s="346"/>
      <c r="S259" s="346"/>
      <c r="T259" s="346"/>
      <c r="U259" s="346"/>
      <c r="V259" s="346"/>
      <c r="W259" s="346"/>
      <c r="X259" s="346"/>
      <c r="Y259" s="346"/>
      <c r="Z259" s="346"/>
      <c r="AA259" s="346"/>
      <c r="AB259" s="347"/>
      <c r="AC259" s="74"/>
    </row>
    <row r="260" spans="1:68" ht="34.5" customHeight="1" thickBot="1">
      <c r="B260" s="73"/>
      <c r="C260" s="413" t="s">
        <v>415</v>
      </c>
      <c r="D260" s="106" t="s">
        <v>403</v>
      </c>
      <c r="E260" s="345"/>
      <c r="F260" s="346"/>
      <c r="G260" s="346"/>
      <c r="H260" s="346"/>
      <c r="I260" s="346"/>
      <c r="J260" s="346"/>
      <c r="K260" s="346"/>
      <c r="L260" s="346"/>
      <c r="M260" s="346"/>
      <c r="N260" s="346"/>
      <c r="O260" s="346"/>
      <c r="P260" s="346"/>
      <c r="Q260" s="346"/>
      <c r="R260" s="346"/>
      <c r="S260" s="346"/>
      <c r="T260" s="346"/>
      <c r="U260" s="346"/>
      <c r="V260" s="346"/>
      <c r="W260" s="346"/>
      <c r="X260" s="346"/>
      <c r="Y260" s="346"/>
      <c r="Z260" s="346"/>
      <c r="AA260" s="346"/>
      <c r="AB260" s="347"/>
      <c r="AC260" s="74"/>
    </row>
    <row r="261" spans="1:68" ht="52.5" customHeight="1" thickBot="1">
      <c r="B261" s="73"/>
      <c r="C261" s="430"/>
      <c r="D261" s="293" t="s">
        <v>404</v>
      </c>
      <c r="E261" s="345"/>
      <c r="F261" s="346"/>
      <c r="G261" s="346"/>
      <c r="H261" s="346"/>
      <c r="I261" s="346"/>
      <c r="J261" s="346"/>
      <c r="K261" s="346"/>
      <c r="L261" s="346"/>
      <c r="M261" s="346"/>
      <c r="N261" s="346"/>
      <c r="O261" s="346"/>
      <c r="P261" s="346"/>
      <c r="Q261" s="346"/>
      <c r="R261" s="346"/>
      <c r="S261" s="346"/>
      <c r="T261" s="346"/>
      <c r="U261" s="346"/>
      <c r="V261" s="346"/>
      <c r="W261" s="346"/>
      <c r="X261" s="346"/>
      <c r="Y261" s="346"/>
      <c r="Z261" s="346"/>
      <c r="AA261" s="346"/>
      <c r="AB261" s="347"/>
      <c r="AC261" s="74"/>
    </row>
    <row r="262" spans="1:68" ht="72" customHeight="1" thickBot="1">
      <c r="B262" s="73"/>
      <c r="C262" s="414"/>
      <c r="D262" s="290" t="s">
        <v>405</v>
      </c>
      <c r="E262" s="345"/>
      <c r="F262" s="346"/>
      <c r="G262" s="346"/>
      <c r="H262" s="346"/>
      <c r="I262" s="346"/>
      <c r="J262" s="346"/>
      <c r="K262" s="346"/>
      <c r="L262" s="346"/>
      <c r="M262" s="346"/>
      <c r="N262" s="346"/>
      <c r="O262" s="346"/>
      <c r="P262" s="346"/>
      <c r="Q262" s="346"/>
      <c r="R262" s="346"/>
      <c r="S262" s="346"/>
      <c r="T262" s="346"/>
      <c r="U262" s="346"/>
      <c r="V262" s="346"/>
      <c r="W262" s="346"/>
      <c r="X262" s="346"/>
      <c r="Y262" s="346"/>
      <c r="Z262" s="346"/>
      <c r="AA262" s="346"/>
      <c r="AB262" s="347"/>
      <c r="AC262" s="74"/>
    </row>
    <row r="263" spans="1:68" ht="14.7" customHeight="1" thickBot="1">
      <c r="B263" s="73"/>
      <c r="C263" s="416" t="s">
        <v>298</v>
      </c>
      <c r="D263" s="417"/>
      <c r="E263" s="358" t="s">
        <v>161</v>
      </c>
      <c r="F263" s="359"/>
      <c r="G263" s="359"/>
      <c r="H263" s="360"/>
      <c r="I263" s="361" t="s">
        <v>180</v>
      </c>
      <c r="J263" s="362"/>
      <c r="K263" s="363"/>
      <c r="L263" s="363"/>
      <c r="M263" s="363"/>
      <c r="N263" s="83"/>
      <c r="O263" s="83"/>
      <c r="P263" s="75"/>
      <c r="Q263" s="75"/>
      <c r="R263" s="79"/>
      <c r="S263" s="79"/>
      <c r="T263" s="84"/>
      <c r="U263" s="85"/>
      <c r="V263" s="86"/>
      <c r="W263" s="86"/>
      <c r="X263" s="86"/>
      <c r="Y263" s="86"/>
      <c r="Z263" s="86"/>
      <c r="AA263" s="86"/>
      <c r="AB263" s="87"/>
      <c r="AC263" s="74"/>
    </row>
    <row r="264" spans="1:68" ht="14.7" customHeight="1" thickBot="1">
      <c r="B264" s="73"/>
      <c r="C264" s="410"/>
      <c r="D264" s="412"/>
      <c r="E264" s="358" t="s">
        <v>295</v>
      </c>
      <c r="F264" s="359"/>
      <c r="G264" s="359"/>
      <c r="H264" s="360"/>
      <c r="I264" s="396" t="s">
        <v>180</v>
      </c>
      <c r="J264" s="397"/>
      <c r="K264" s="398"/>
      <c r="L264" s="398"/>
      <c r="M264" s="398"/>
      <c r="N264" s="184"/>
      <c r="O264" s="184"/>
      <c r="P264" s="183"/>
      <c r="Q264" s="183"/>
      <c r="R264" s="185"/>
      <c r="S264" s="185"/>
      <c r="T264" s="186"/>
      <c r="U264" s="187"/>
      <c r="V264" s="188"/>
      <c r="W264" s="188"/>
      <c r="X264" s="188"/>
      <c r="Y264" s="188"/>
      <c r="Z264" s="188"/>
      <c r="AA264" s="188"/>
      <c r="AB264" s="112"/>
      <c r="AC264" s="74"/>
    </row>
    <row r="265" spans="1:68" s="189" customFormat="1" ht="64.95" customHeight="1" thickBot="1">
      <c r="B265" s="73"/>
      <c r="C265" s="410"/>
      <c r="D265" s="412"/>
      <c r="E265" s="384" t="s">
        <v>145</v>
      </c>
      <c r="F265" s="384"/>
      <c r="G265" s="384"/>
      <c r="H265" s="384"/>
      <c r="I265" s="375"/>
      <c r="J265" s="376"/>
      <c r="K265" s="376"/>
      <c r="L265" s="376"/>
      <c r="M265" s="376"/>
      <c r="N265" s="376"/>
      <c r="O265" s="376"/>
      <c r="P265" s="376"/>
      <c r="Q265" s="376"/>
      <c r="R265" s="376"/>
      <c r="S265" s="376"/>
      <c r="T265" s="376"/>
      <c r="U265" s="376"/>
      <c r="V265" s="376"/>
      <c r="W265" s="376"/>
      <c r="X265" s="376"/>
      <c r="Y265" s="376"/>
      <c r="Z265" s="376"/>
      <c r="AA265" s="376"/>
      <c r="AB265" s="377"/>
      <c r="AC265" s="190"/>
    </row>
    <row r="266" spans="1:68" ht="64.95" customHeight="1" thickBot="1">
      <c r="B266" s="73"/>
      <c r="C266" s="410"/>
      <c r="D266" s="412"/>
      <c r="E266" s="366" t="s">
        <v>301</v>
      </c>
      <c r="F266" s="367"/>
      <c r="G266" s="367"/>
      <c r="H266" s="368"/>
      <c r="I266" s="375"/>
      <c r="J266" s="376"/>
      <c r="K266" s="376"/>
      <c r="L266" s="376"/>
      <c r="M266" s="376"/>
      <c r="N266" s="376"/>
      <c r="O266" s="376"/>
      <c r="P266" s="376"/>
      <c r="Q266" s="376"/>
      <c r="R266" s="376"/>
      <c r="S266" s="376"/>
      <c r="T266" s="376"/>
      <c r="U266" s="376"/>
      <c r="V266" s="376"/>
      <c r="W266" s="376"/>
      <c r="X266" s="376"/>
      <c r="Y266" s="376"/>
      <c r="Z266" s="376"/>
      <c r="AA266" s="376"/>
      <c r="AB266" s="377"/>
      <c r="AC266" s="74"/>
    </row>
    <row r="267" spans="1:68" ht="15.6" customHeight="1" thickBot="1">
      <c r="B267" s="73"/>
      <c r="C267" s="416" t="s">
        <v>302</v>
      </c>
      <c r="D267" s="417"/>
      <c r="E267" s="440" t="s">
        <v>143</v>
      </c>
      <c r="F267" s="441"/>
      <c r="G267" s="441"/>
      <c r="H267" s="441"/>
      <c r="I267" s="364"/>
      <c r="J267" s="365"/>
      <c r="K267" s="365"/>
      <c r="L267" s="365"/>
      <c r="M267" s="365"/>
      <c r="N267" s="365"/>
      <c r="O267" s="76" t="s">
        <v>144</v>
      </c>
      <c r="P267" s="76"/>
      <c r="Q267" s="77"/>
      <c r="R267" s="88"/>
      <c r="S267" s="88"/>
      <c r="T267" s="88"/>
      <c r="U267" s="88"/>
      <c r="V267" s="75"/>
      <c r="W267" s="75"/>
      <c r="X267" s="77"/>
      <c r="Y267" s="77"/>
      <c r="Z267" s="77"/>
      <c r="AA267" s="77"/>
      <c r="AB267" s="78"/>
      <c r="AC267" s="74"/>
    </row>
    <row r="268" spans="1:68" s="189" customFormat="1" ht="64.95" customHeight="1" thickBot="1">
      <c r="B268" s="73"/>
      <c r="C268" s="410"/>
      <c r="D268" s="412"/>
      <c r="E268" s="384" t="s">
        <v>145</v>
      </c>
      <c r="F268" s="384"/>
      <c r="G268" s="384"/>
      <c r="H268" s="384"/>
      <c r="I268" s="375"/>
      <c r="J268" s="376"/>
      <c r="K268" s="376"/>
      <c r="L268" s="376"/>
      <c r="M268" s="376"/>
      <c r="N268" s="376"/>
      <c r="O268" s="376"/>
      <c r="P268" s="376"/>
      <c r="Q268" s="376"/>
      <c r="R268" s="376"/>
      <c r="S268" s="376"/>
      <c r="T268" s="376"/>
      <c r="U268" s="376"/>
      <c r="V268" s="376"/>
      <c r="W268" s="376"/>
      <c r="X268" s="376"/>
      <c r="Y268" s="376"/>
      <c r="Z268" s="376"/>
      <c r="AA268" s="376"/>
      <c r="AB268" s="377"/>
      <c r="AC268" s="190"/>
    </row>
    <row r="269" spans="1:68" ht="16.2" customHeight="1">
      <c r="B269" s="73"/>
      <c r="C269" s="410"/>
      <c r="D269" s="412"/>
      <c r="E269" s="366" t="s">
        <v>300</v>
      </c>
      <c r="F269" s="367"/>
      <c r="G269" s="367"/>
      <c r="H269" s="368"/>
      <c r="I269" s="375"/>
      <c r="J269" s="376"/>
      <c r="K269" s="376"/>
      <c r="L269" s="376"/>
      <c r="M269" s="376"/>
      <c r="N269" s="376"/>
      <c r="O269" s="376"/>
      <c r="P269" s="376"/>
      <c r="Q269" s="376"/>
      <c r="R269" s="376"/>
      <c r="S269" s="376"/>
      <c r="T269" s="376"/>
      <c r="U269" s="376"/>
      <c r="V269" s="376"/>
      <c r="W269" s="376"/>
      <c r="X269" s="376"/>
      <c r="Y269" s="376"/>
      <c r="Z269" s="376"/>
      <c r="AA269" s="376"/>
      <c r="AB269" s="377"/>
      <c r="AC269" s="74"/>
    </row>
    <row r="270" spans="1:68" ht="16.2" customHeight="1">
      <c r="B270" s="73"/>
      <c r="C270" s="410"/>
      <c r="D270" s="412"/>
      <c r="E270" s="369"/>
      <c r="F270" s="370"/>
      <c r="G270" s="370"/>
      <c r="H270" s="371"/>
      <c r="I270" s="378"/>
      <c r="J270" s="379"/>
      <c r="K270" s="379"/>
      <c r="L270" s="379"/>
      <c r="M270" s="379"/>
      <c r="N270" s="379"/>
      <c r="O270" s="379"/>
      <c r="P270" s="379"/>
      <c r="Q270" s="379"/>
      <c r="R270" s="379"/>
      <c r="S270" s="379"/>
      <c r="T270" s="379"/>
      <c r="U270" s="379"/>
      <c r="V270" s="379"/>
      <c r="W270" s="379"/>
      <c r="X270" s="379"/>
      <c r="Y270" s="379"/>
      <c r="Z270" s="379"/>
      <c r="AA270" s="379"/>
      <c r="AB270" s="380"/>
      <c r="AC270" s="74"/>
    </row>
    <row r="271" spans="1:68" ht="16.2" customHeight="1">
      <c r="B271" s="73"/>
      <c r="C271" s="410"/>
      <c r="D271" s="412"/>
      <c r="E271" s="369"/>
      <c r="F271" s="370"/>
      <c r="G271" s="370"/>
      <c r="H271" s="371"/>
      <c r="I271" s="378"/>
      <c r="J271" s="379"/>
      <c r="K271" s="379"/>
      <c r="L271" s="379"/>
      <c r="M271" s="379"/>
      <c r="N271" s="379"/>
      <c r="O271" s="379"/>
      <c r="P271" s="379"/>
      <c r="Q271" s="379"/>
      <c r="R271" s="379"/>
      <c r="S271" s="379"/>
      <c r="T271" s="379"/>
      <c r="U271" s="379"/>
      <c r="V271" s="379"/>
      <c r="W271" s="379"/>
      <c r="X271" s="379"/>
      <c r="Y271" s="379"/>
      <c r="Z271" s="379"/>
      <c r="AA271" s="379"/>
      <c r="AB271" s="380"/>
      <c r="AC271" s="74"/>
    </row>
    <row r="272" spans="1:68" ht="16.2" customHeight="1" thickBot="1">
      <c r="B272" s="73"/>
      <c r="C272" s="418"/>
      <c r="D272" s="419"/>
      <c r="E272" s="372"/>
      <c r="F272" s="373"/>
      <c r="G272" s="373"/>
      <c r="H272" s="374"/>
      <c r="I272" s="381"/>
      <c r="J272" s="382"/>
      <c r="K272" s="382"/>
      <c r="L272" s="382"/>
      <c r="M272" s="382"/>
      <c r="N272" s="382"/>
      <c r="O272" s="382"/>
      <c r="P272" s="382"/>
      <c r="Q272" s="382"/>
      <c r="R272" s="382"/>
      <c r="S272" s="382"/>
      <c r="T272" s="382"/>
      <c r="U272" s="382"/>
      <c r="V272" s="382"/>
      <c r="W272" s="382"/>
      <c r="X272" s="382"/>
      <c r="Y272" s="382"/>
      <c r="Z272" s="382"/>
      <c r="AA272" s="382"/>
      <c r="AB272" s="383"/>
      <c r="AC272" s="74"/>
    </row>
    <row r="273" spans="1:68" s="67" customFormat="1" ht="16.8" thickBot="1">
      <c r="A273" s="63"/>
      <c r="B273" s="92"/>
      <c r="C273" s="89"/>
      <c r="D273" s="89"/>
      <c r="E273" s="93"/>
      <c r="F273" s="93"/>
      <c r="G273" s="93"/>
      <c r="H273" s="93"/>
      <c r="I273" s="93"/>
      <c r="J273" s="93"/>
      <c r="K273" s="93"/>
      <c r="L273" s="93"/>
      <c r="M273" s="93"/>
      <c r="N273" s="93"/>
      <c r="O273" s="93"/>
      <c r="P273" s="93"/>
      <c r="Q273" s="93"/>
      <c r="R273" s="93"/>
      <c r="S273" s="93"/>
      <c r="T273" s="93"/>
      <c r="U273" s="93"/>
      <c r="V273" s="93"/>
      <c r="W273" s="93"/>
      <c r="X273" s="93"/>
      <c r="Y273" s="93"/>
      <c r="Z273" s="93"/>
      <c r="AA273" s="94"/>
      <c r="AB273" s="94"/>
      <c r="AC273" s="95"/>
      <c r="AD273" s="63"/>
      <c r="AE273" s="63"/>
      <c r="AF273" s="63"/>
      <c r="AG273" s="63"/>
      <c r="AH273" s="63"/>
      <c r="AI273" s="63"/>
      <c r="AJ273" s="63"/>
      <c r="AK273" s="63"/>
      <c r="AL273" s="63"/>
      <c r="AM273" s="63"/>
      <c r="AN273" s="63"/>
      <c r="AO273" s="63"/>
      <c r="AP273" s="63"/>
      <c r="AQ273" s="63"/>
      <c r="AR273" s="63"/>
      <c r="AS273" s="63"/>
      <c r="AT273" s="63"/>
      <c r="AU273" s="63"/>
      <c r="AV273" s="63"/>
      <c r="AW273" s="63"/>
      <c r="AX273" s="63"/>
      <c r="AY273" s="63"/>
      <c r="AZ273" s="63"/>
      <c r="BA273" s="63"/>
      <c r="BB273" s="63"/>
      <c r="BC273" s="63"/>
      <c r="BD273" s="63"/>
      <c r="BE273" s="63"/>
      <c r="BF273" s="63"/>
      <c r="BG273" s="63"/>
      <c r="BH273" s="63"/>
      <c r="BI273" s="63"/>
      <c r="BJ273" s="63"/>
      <c r="BK273" s="63"/>
      <c r="BL273" s="63"/>
      <c r="BM273" s="63"/>
      <c r="BN273" s="63"/>
      <c r="BO273" s="63"/>
      <c r="BP273" s="63"/>
    </row>
    <row r="274" spans="1:68" s="67" customFormat="1" ht="15" customHeight="1" thickBot="1">
      <c r="A274" s="63"/>
      <c r="B274" s="92"/>
      <c r="C274" s="415" t="s">
        <v>174</v>
      </c>
      <c r="D274" s="415"/>
      <c r="E274" s="425" t="s">
        <v>175</v>
      </c>
      <c r="F274" s="426"/>
      <c r="G274" s="426"/>
      <c r="H274" s="426"/>
      <c r="I274" s="426"/>
      <c r="J274" s="426"/>
      <c r="K274" s="426"/>
      <c r="L274" s="426"/>
      <c r="M274" s="426"/>
      <c r="N274" s="426"/>
      <c r="O274" s="426"/>
      <c r="P274" s="426"/>
      <c r="Q274" s="426"/>
      <c r="R274" s="426"/>
      <c r="S274" s="426"/>
      <c r="T274" s="426"/>
      <c r="U274" s="426"/>
      <c r="V274" s="426"/>
      <c r="W274" s="426"/>
      <c r="X274" s="426"/>
      <c r="Y274" s="426"/>
      <c r="Z274" s="426"/>
      <c r="AA274" s="426"/>
      <c r="AB274" s="427"/>
      <c r="AC274" s="95"/>
      <c r="AD274" s="63"/>
      <c r="AE274" s="63"/>
      <c r="AF274" s="63"/>
      <c r="AG274" s="63"/>
      <c r="AH274" s="63"/>
      <c r="AI274" s="63"/>
      <c r="AJ274" s="63"/>
      <c r="AK274" s="63"/>
      <c r="AL274" s="63"/>
      <c r="AM274" s="63"/>
      <c r="AN274" s="63"/>
      <c r="AO274" s="63"/>
      <c r="AP274" s="63"/>
      <c r="AQ274" s="63"/>
      <c r="AR274" s="63"/>
      <c r="AS274" s="63"/>
      <c r="AT274" s="63"/>
      <c r="AU274" s="63"/>
      <c r="AV274" s="63"/>
      <c r="AW274" s="63"/>
      <c r="AX274" s="63"/>
      <c r="AY274" s="63"/>
      <c r="AZ274" s="63"/>
      <c r="BA274" s="63"/>
      <c r="BB274" s="63"/>
      <c r="BC274" s="63"/>
      <c r="BD274" s="63"/>
      <c r="BE274" s="63"/>
      <c r="BF274" s="63"/>
      <c r="BG274" s="63"/>
      <c r="BH274" s="63"/>
      <c r="BI274" s="63"/>
      <c r="BJ274" s="63"/>
      <c r="BK274" s="63"/>
      <c r="BL274" s="63"/>
      <c r="BM274" s="63"/>
      <c r="BN274" s="63"/>
      <c r="BO274" s="63"/>
      <c r="BP274" s="63"/>
    </row>
    <row r="275" spans="1:68" s="67" customFormat="1" ht="31.35" customHeight="1" thickBot="1">
      <c r="A275" s="63"/>
      <c r="B275" s="92"/>
      <c r="C275" s="105" t="s">
        <v>190</v>
      </c>
      <c r="D275" s="106" t="s">
        <v>177</v>
      </c>
      <c r="E275" s="342"/>
      <c r="F275" s="343"/>
      <c r="G275" s="343"/>
      <c r="H275" s="343"/>
      <c r="I275" s="343"/>
      <c r="J275" s="343"/>
      <c r="K275" s="343"/>
      <c r="L275" s="343"/>
      <c r="M275" s="343"/>
      <c r="N275" s="343"/>
      <c r="O275" s="343"/>
      <c r="P275" s="343"/>
      <c r="Q275" s="343"/>
      <c r="R275" s="343"/>
      <c r="S275" s="343"/>
      <c r="T275" s="343"/>
      <c r="U275" s="343"/>
      <c r="V275" s="343"/>
      <c r="W275" s="343"/>
      <c r="X275" s="343"/>
      <c r="Y275" s="343"/>
      <c r="Z275" s="343"/>
      <c r="AA275" s="343"/>
      <c r="AB275" s="344"/>
      <c r="AC275" s="95"/>
      <c r="AD275" s="63"/>
      <c r="AE275" s="506" t="str">
        <f>IFERROR(IF(AND(COUNTIF(AE278:AK278,TRUE)&gt;0,AL278=TRUE), 1/0, ""),"①～⑦と⑧は同時に選択できません")</f>
        <v/>
      </c>
      <c r="AF275" s="506"/>
      <c r="AG275" s="506"/>
      <c r="AH275" s="506"/>
      <c r="AI275" s="506"/>
      <c r="AJ275" s="506"/>
      <c r="AK275" s="506"/>
      <c r="AL275" s="506"/>
      <c r="AM275" s="63"/>
      <c r="AN275" s="63"/>
      <c r="AO275" s="63"/>
      <c r="AP275" s="63"/>
      <c r="AQ275" s="63"/>
      <c r="AR275" s="63"/>
      <c r="AS275" s="63"/>
      <c r="AT275" s="63"/>
      <c r="AU275" s="63"/>
      <c r="AV275" s="63"/>
      <c r="AW275" s="63"/>
      <c r="AX275" s="63"/>
      <c r="AY275" s="63"/>
      <c r="AZ275" s="63"/>
      <c r="BA275" s="63"/>
      <c r="BB275" s="63"/>
      <c r="BC275" s="63"/>
      <c r="BD275" s="63"/>
      <c r="BE275" s="63"/>
      <c r="BF275" s="63"/>
      <c r="BG275" s="63"/>
      <c r="BH275" s="63"/>
      <c r="BI275" s="63"/>
      <c r="BJ275" s="63"/>
      <c r="BK275" s="63"/>
      <c r="BL275" s="63"/>
      <c r="BM275" s="63"/>
      <c r="BN275" s="63"/>
      <c r="BO275" s="63"/>
      <c r="BP275" s="63"/>
    </row>
    <row r="276" spans="1:68" ht="19.5" customHeight="1">
      <c r="B276" s="73"/>
      <c r="C276" s="410" t="s">
        <v>274</v>
      </c>
      <c r="D276" s="412"/>
      <c r="E276" s="420" t="s">
        <v>282</v>
      </c>
      <c r="F276" s="356"/>
      <c r="G276" s="356"/>
      <c r="H276" s="356" t="s">
        <v>283</v>
      </c>
      <c r="I276" s="356"/>
      <c r="J276" s="356"/>
      <c r="K276" s="356" t="s">
        <v>284</v>
      </c>
      <c r="L276" s="356"/>
      <c r="M276" s="356"/>
      <c r="N276" s="356" t="s">
        <v>285</v>
      </c>
      <c r="O276" s="356"/>
      <c r="P276" s="356"/>
      <c r="Q276" s="356" t="s">
        <v>286</v>
      </c>
      <c r="R276" s="356"/>
      <c r="S276" s="356"/>
      <c r="T276" s="356" t="s">
        <v>287</v>
      </c>
      <c r="U276" s="356"/>
      <c r="V276" s="356"/>
      <c r="W276" s="356" t="s">
        <v>288</v>
      </c>
      <c r="X276" s="356"/>
      <c r="Y276" s="356"/>
      <c r="Z276" s="356" t="s">
        <v>289</v>
      </c>
      <c r="AA276" s="356"/>
      <c r="AB276" s="357"/>
      <c r="AC276" s="74"/>
      <c r="AE276" s="96" t="s">
        <v>1</v>
      </c>
      <c r="AF276" s="97" t="s">
        <v>0</v>
      </c>
      <c r="AG276" s="97" t="s">
        <v>2</v>
      </c>
      <c r="AH276" s="97" t="s">
        <v>3</v>
      </c>
      <c r="AI276" s="97" t="s">
        <v>4</v>
      </c>
      <c r="AJ276" s="97" t="s">
        <v>5</v>
      </c>
      <c r="AK276" s="97" t="s">
        <v>6</v>
      </c>
      <c r="AL276" s="98" t="s">
        <v>7</v>
      </c>
      <c r="AM276" s="210"/>
      <c r="AN276" s="97"/>
      <c r="AO276" s="82"/>
      <c r="AP276" s="98"/>
      <c r="AQ276" s="96"/>
      <c r="AR276" s="97"/>
      <c r="AS276" s="97"/>
      <c r="AT276" s="97"/>
      <c r="AU276" s="97"/>
      <c r="AV276" s="97"/>
      <c r="AW276" s="97"/>
      <c r="AX276" s="97"/>
      <c r="AY276" s="97"/>
      <c r="AZ276" s="97"/>
      <c r="BA276" s="82"/>
      <c r="BB276" s="98"/>
    </row>
    <row r="277" spans="1:68" ht="19.2" customHeight="1" thickBot="1">
      <c r="B277" s="73"/>
      <c r="C277" s="410"/>
      <c r="D277" s="412"/>
      <c r="E277" s="470" t="s">
        <v>253</v>
      </c>
      <c r="F277" s="348"/>
      <c r="G277" s="348"/>
      <c r="H277" s="348" t="s">
        <v>275</v>
      </c>
      <c r="I277" s="348"/>
      <c r="J277" s="348"/>
      <c r="K277" s="348" t="s">
        <v>276</v>
      </c>
      <c r="L277" s="348"/>
      <c r="M277" s="348"/>
      <c r="N277" s="348" t="s">
        <v>277</v>
      </c>
      <c r="O277" s="348"/>
      <c r="P277" s="348"/>
      <c r="Q277" s="348" t="s">
        <v>278</v>
      </c>
      <c r="R277" s="348"/>
      <c r="S277" s="348"/>
      <c r="T277" s="348" t="s">
        <v>279</v>
      </c>
      <c r="U277" s="348"/>
      <c r="V277" s="348"/>
      <c r="W277" s="348" t="s">
        <v>280</v>
      </c>
      <c r="X277" s="348"/>
      <c r="Y277" s="348"/>
      <c r="Z277" s="348" t="s">
        <v>281</v>
      </c>
      <c r="AA277" s="348"/>
      <c r="AB277" s="349"/>
      <c r="AC277" s="74"/>
      <c r="AE277" s="99" t="s">
        <v>253</v>
      </c>
      <c r="AF277" s="100" t="s">
        <v>254</v>
      </c>
      <c r="AG277" s="100" t="s">
        <v>276</v>
      </c>
      <c r="AH277" s="100" t="s">
        <v>277</v>
      </c>
      <c r="AI277" s="100" t="s">
        <v>278</v>
      </c>
      <c r="AJ277" s="101" t="s">
        <v>258</v>
      </c>
      <c r="AK277" s="100" t="s">
        <v>280</v>
      </c>
      <c r="AL277" s="103" t="s">
        <v>281</v>
      </c>
      <c r="AM277" s="211"/>
      <c r="AN277" s="102"/>
      <c r="AO277" s="102"/>
      <c r="AP277" s="103"/>
      <c r="AQ277" s="99"/>
      <c r="AR277" s="100"/>
      <c r="AS277" s="100"/>
      <c r="AT277" s="100"/>
      <c r="AU277" s="100"/>
      <c r="AV277" s="101"/>
      <c r="AW277" s="100"/>
      <c r="AX277" s="100"/>
      <c r="AY277" s="101"/>
      <c r="AZ277" s="102"/>
      <c r="BA277" s="102"/>
      <c r="BB277" s="103"/>
    </row>
    <row r="278" spans="1:68" ht="17.850000000000001" customHeight="1" thickBot="1">
      <c r="B278" s="73"/>
      <c r="C278" s="410"/>
      <c r="D278" s="412"/>
      <c r="E278" s="442"/>
      <c r="F278" s="428"/>
      <c r="G278" s="428"/>
      <c r="H278" s="428"/>
      <c r="I278" s="428"/>
      <c r="J278" s="428"/>
      <c r="K278" s="428"/>
      <c r="L278" s="428"/>
      <c r="M278" s="428"/>
      <c r="N278" s="428"/>
      <c r="O278" s="428"/>
      <c r="P278" s="428"/>
      <c r="Q278" s="428"/>
      <c r="R278" s="428"/>
      <c r="S278" s="428"/>
      <c r="T278" s="428"/>
      <c r="U278" s="428"/>
      <c r="V278" s="428"/>
      <c r="W278" s="428"/>
      <c r="X278" s="428"/>
      <c r="Y278" s="428"/>
      <c r="Z278" s="428"/>
      <c r="AA278" s="428"/>
      <c r="AB278" s="434"/>
      <c r="AC278" s="74"/>
      <c r="AE278" s="110" t="b">
        <v>0</v>
      </c>
      <c r="AF278" s="110" t="b">
        <v>0</v>
      </c>
      <c r="AG278" s="110" t="b">
        <v>0</v>
      </c>
      <c r="AH278" s="110" t="b">
        <v>0</v>
      </c>
      <c r="AI278" s="110" t="b">
        <v>0</v>
      </c>
      <c r="AJ278" s="110" t="b">
        <v>0</v>
      </c>
      <c r="AK278" s="110" t="b">
        <v>0</v>
      </c>
      <c r="AL278" s="110" t="b">
        <v>0</v>
      </c>
      <c r="AM278" s="110" t="b">
        <v>0</v>
      </c>
      <c r="AN278" s="110" t="b">
        <v>0</v>
      </c>
      <c r="AO278" s="110" t="b">
        <v>0</v>
      </c>
      <c r="AP278" s="110" t="b">
        <v>0</v>
      </c>
      <c r="AQ278" s="110" t="b">
        <v>0</v>
      </c>
      <c r="AR278" s="110" t="b">
        <v>0</v>
      </c>
      <c r="AS278" s="110" t="b">
        <v>0</v>
      </c>
      <c r="AT278" s="110" t="b">
        <v>0</v>
      </c>
      <c r="AU278" s="110" t="b">
        <v>0</v>
      </c>
      <c r="AV278" s="110" t="b">
        <v>0</v>
      </c>
      <c r="AW278" s="110" t="b">
        <v>0</v>
      </c>
      <c r="AX278" s="110" t="b">
        <v>0</v>
      </c>
      <c r="AY278" s="110" t="b">
        <v>0</v>
      </c>
      <c r="AZ278" s="110" t="b">
        <v>0</v>
      </c>
      <c r="BA278" s="110" t="b">
        <v>0</v>
      </c>
      <c r="BB278" s="110" t="b">
        <v>0</v>
      </c>
      <c r="BC278" s="67">
        <f>COUNTIFS($AE278:$BB278,"TRUE")</f>
        <v>0</v>
      </c>
    </row>
    <row r="279" spans="1:68" s="67" customFormat="1" ht="16.8" thickBot="1">
      <c r="A279" s="63"/>
      <c r="B279" s="92"/>
      <c r="C279" s="413" t="s">
        <v>178</v>
      </c>
      <c r="D279" s="413"/>
      <c r="E279" s="474"/>
      <c r="F279" s="431"/>
      <c r="G279" s="431"/>
      <c r="H279" s="431"/>
      <c r="I279" s="431"/>
      <c r="J279" s="431"/>
      <c r="K279" s="431"/>
      <c r="L279" s="431"/>
      <c r="M279" s="431"/>
      <c r="N279" s="431"/>
      <c r="O279" s="433" t="s">
        <v>14</v>
      </c>
      <c r="P279" s="433"/>
      <c r="Q279" s="433"/>
      <c r="R279" s="433"/>
      <c r="S279" s="431"/>
      <c r="T279" s="431"/>
      <c r="U279" s="431"/>
      <c r="V279" s="431"/>
      <c r="W279" s="431"/>
      <c r="X279" s="431"/>
      <c r="Y279" s="431"/>
      <c r="Z279" s="431"/>
      <c r="AA279" s="431"/>
      <c r="AB279" s="432"/>
      <c r="AC279" s="95"/>
      <c r="AD279" s="63"/>
      <c r="AE279" s="63"/>
      <c r="AF279" s="63"/>
      <c r="AG279" s="63"/>
      <c r="AH279" s="63"/>
      <c r="AI279" s="63"/>
      <c r="AJ279" s="63"/>
      <c r="AK279" s="63"/>
      <c r="AL279" s="63"/>
      <c r="AM279" s="63"/>
      <c r="AN279" s="63"/>
      <c r="AO279" s="63"/>
      <c r="AP279" s="63"/>
      <c r="AQ279" s="63"/>
      <c r="AR279" s="63"/>
      <c r="AS279" s="63"/>
      <c r="AT279" s="63"/>
      <c r="AU279" s="63"/>
      <c r="AV279" s="63"/>
      <c r="AW279" s="63"/>
      <c r="AX279" s="63"/>
      <c r="AY279" s="63"/>
      <c r="AZ279" s="63"/>
      <c r="BA279" s="63"/>
      <c r="BB279" s="63"/>
      <c r="BC279" s="63"/>
      <c r="BD279" s="63"/>
      <c r="BE279" s="63"/>
      <c r="BF279" s="63"/>
      <c r="BG279" s="63"/>
      <c r="BH279" s="63"/>
      <c r="BI279" s="63"/>
      <c r="BJ279" s="63"/>
      <c r="BK279" s="63"/>
      <c r="BL279" s="63"/>
      <c r="BM279" s="63"/>
      <c r="BN279" s="63"/>
      <c r="BO279" s="63"/>
      <c r="BP279" s="63"/>
    </row>
    <row r="280" spans="1:68" ht="45" customHeight="1" thickBot="1">
      <c r="B280" s="73"/>
      <c r="C280" s="405" t="s">
        <v>400</v>
      </c>
      <c r="D280" s="406"/>
      <c r="E280" s="407"/>
      <c r="F280" s="408"/>
      <c r="G280" s="408"/>
      <c r="H280" s="408"/>
      <c r="I280" s="408"/>
      <c r="J280" s="408"/>
      <c r="K280" s="408"/>
      <c r="L280" s="408"/>
      <c r="M280" s="408"/>
      <c r="N280" s="408"/>
      <c r="O280" s="408"/>
      <c r="P280" s="408"/>
      <c r="Q280" s="408"/>
      <c r="R280" s="408"/>
      <c r="S280" s="408"/>
      <c r="T280" s="408"/>
      <c r="U280" s="408"/>
      <c r="V280" s="408"/>
      <c r="W280" s="408"/>
      <c r="X280" s="408"/>
      <c r="Y280" s="408"/>
      <c r="Z280" s="408"/>
      <c r="AA280" s="408"/>
      <c r="AB280" s="409"/>
      <c r="AC280" s="74"/>
    </row>
    <row r="281" spans="1:68" s="67" customFormat="1" ht="92.55" customHeight="1" thickBot="1">
      <c r="A281" s="63"/>
      <c r="B281" s="92"/>
      <c r="C281" s="404" t="s">
        <v>179</v>
      </c>
      <c r="D281" s="404"/>
      <c r="E281" s="342"/>
      <c r="F281" s="343"/>
      <c r="G281" s="343"/>
      <c r="H281" s="343"/>
      <c r="I281" s="343"/>
      <c r="J281" s="343"/>
      <c r="K281" s="343"/>
      <c r="L281" s="343"/>
      <c r="M281" s="343"/>
      <c r="N281" s="343"/>
      <c r="O281" s="343"/>
      <c r="P281" s="343"/>
      <c r="Q281" s="343"/>
      <c r="R281" s="343"/>
      <c r="S281" s="343"/>
      <c r="T281" s="343"/>
      <c r="U281" s="343"/>
      <c r="V281" s="343"/>
      <c r="W281" s="343"/>
      <c r="X281" s="343"/>
      <c r="Y281" s="343"/>
      <c r="Z281" s="343"/>
      <c r="AA281" s="343"/>
      <c r="AB281" s="344"/>
      <c r="AC281" s="95"/>
      <c r="AD281" s="63"/>
      <c r="AE281" s="63"/>
      <c r="AF281" s="63"/>
      <c r="AG281" s="63"/>
      <c r="AH281" s="63"/>
      <c r="AI281" s="63"/>
      <c r="AJ281" s="63"/>
      <c r="AK281" s="63"/>
      <c r="AL281" s="63"/>
      <c r="AM281" s="63"/>
      <c r="AN281" s="63"/>
      <c r="AO281" s="63"/>
      <c r="AP281" s="63"/>
      <c r="AQ281" s="63"/>
      <c r="AR281" s="63"/>
      <c r="AS281" s="63"/>
      <c r="AT281" s="63"/>
      <c r="AU281" s="63"/>
      <c r="AV281" s="63"/>
      <c r="AW281" s="63"/>
      <c r="AX281" s="63"/>
      <c r="AY281" s="63"/>
      <c r="AZ281" s="63"/>
      <c r="BA281" s="63"/>
      <c r="BB281" s="63"/>
      <c r="BC281" s="63"/>
      <c r="BD281" s="63"/>
      <c r="BE281" s="63"/>
      <c r="BF281" s="63"/>
      <c r="BG281" s="63"/>
      <c r="BH281" s="63"/>
      <c r="BI281" s="63"/>
      <c r="BJ281" s="63"/>
      <c r="BK281" s="63"/>
      <c r="BL281" s="63"/>
      <c r="BM281" s="63"/>
      <c r="BN281" s="63"/>
      <c r="BO281" s="63"/>
      <c r="BP281" s="63"/>
    </row>
    <row r="282" spans="1:68" ht="40.049999999999997" customHeight="1" thickBot="1">
      <c r="B282" s="73"/>
      <c r="C282" s="413" t="s">
        <v>414</v>
      </c>
      <c r="D282" s="291" t="s">
        <v>401</v>
      </c>
      <c r="E282" s="345"/>
      <c r="F282" s="346"/>
      <c r="G282" s="346"/>
      <c r="H282" s="346"/>
      <c r="I282" s="346"/>
      <c r="J282" s="346"/>
      <c r="K282" s="346"/>
      <c r="L282" s="346"/>
      <c r="M282" s="346"/>
      <c r="N282" s="346"/>
      <c r="O282" s="346"/>
      <c r="P282" s="346"/>
      <c r="Q282" s="346"/>
      <c r="R282" s="346"/>
      <c r="S282" s="346"/>
      <c r="T282" s="346"/>
      <c r="U282" s="346"/>
      <c r="V282" s="346"/>
      <c r="W282" s="346"/>
      <c r="X282" s="346"/>
      <c r="Y282" s="346"/>
      <c r="Z282" s="346"/>
      <c r="AA282" s="346"/>
      <c r="AB282" s="347"/>
      <c r="AC282" s="74"/>
    </row>
    <row r="283" spans="1:68" ht="72" customHeight="1" thickBot="1">
      <c r="B283" s="73"/>
      <c r="C283" s="414"/>
      <c r="D283" s="292" t="s">
        <v>402</v>
      </c>
      <c r="E283" s="345"/>
      <c r="F283" s="346"/>
      <c r="G283" s="346"/>
      <c r="H283" s="346"/>
      <c r="I283" s="346"/>
      <c r="J283" s="346"/>
      <c r="K283" s="346"/>
      <c r="L283" s="346"/>
      <c r="M283" s="346"/>
      <c r="N283" s="346"/>
      <c r="O283" s="346"/>
      <c r="P283" s="346"/>
      <c r="Q283" s="346"/>
      <c r="R283" s="346"/>
      <c r="S283" s="346"/>
      <c r="T283" s="346"/>
      <c r="U283" s="346"/>
      <c r="V283" s="346"/>
      <c r="W283" s="346"/>
      <c r="X283" s="346"/>
      <c r="Y283" s="346"/>
      <c r="Z283" s="346"/>
      <c r="AA283" s="346"/>
      <c r="AB283" s="347"/>
      <c r="AC283" s="74"/>
    </row>
    <row r="284" spans="1:68" ht="34.5" customHeight="1" thickBot="1">
      <c r="B284" s="73"/>
      <c r="C284" s="413" t="s">
        <v>415</v>
      </c>
      <c r="D284" s="106" t="s">
        <v>403</v>
      </c>
      <c r="E284" s="345"/>
      <c r="F284" s="346"/>
      <c r="G284" s="346"/>
      <c r="H284" s="346"/>
      <c r="I284" s="346"/>
      <c r="J284" s="346"/>
      <c r="K284" s="346"/>
      <c r="L284" s="346"/>
      <c r="M284" s="346"/>
      <c r="N284" s="346"/>
      <c r="O284" s="346"/>
      <c r="P284" s="346"/>
      <c r="Q284" s="346"/>
      <c r="R284" s="346"/>
      <c r="S284" s="346"/>
      <c r="T284" s="346"/>
      <c r="U284" s="346"/>
      <c r="V284" s="346"/>
      <c r="W284" s="346"/>
      <c r="X284" s="346"/>
      <c r="Y284" s="346"/>
      <c r="Z284" s="346"/>
      <c r="AA284" s="346"/>
      <c r="AB284" s="347"/>
      <c r="AC284" s="74"/>
    </row>
    <row r="285" spans="1:68" ht="52.5" customHeight="1" thickBot="1">
      <c r="B285" s="73"/>
      <c r="C285" s="430"/>
      <c r="D285" s="293" t="s">
        <v>404</v>
      </c>
      <c r="E285" s="345"/>
      <c r="F285" s="346"/>
      <c r="G285" s="346"/>
      <c r="H285" s="346"/>
      <c r="I285" s="346"/>
      <c r="J285" s="346"/>
      <c r="K285" s="346"/>
      <c r="L285" s="346"/>
      <c r="M285" s="346"/>
      <c r="N285" s="346"/>
      <c r="O285" s="346"/>
      <c r="P285" s="346"/>
      <c r="Q285" s="346"/>
      <c r="R285" s="346"/>
      <c r="S285" s="346"/>
      <c r="T285" s="346"/>
      <c r="U285" s="346"/>
      <c r="V285" s="346"/>
      <c r="W285" s="346"/>
      <c r="X285" s="346"/>
      <c r="Y285" s="346"/>
      <c r="Z285" s="346"/>
      <c r="AA285" s="346"/>
      <c r="AB285" s="347"/>
      <c r="AC285" s="74"/>
    </row>
    <row r="286" spans="1:68" ht="72" customHeight="1" thickBot="1">
      <c r="B286" s="73"/>
      <c r="C286" s="414"/>
      <c r="D286" s="290" t="s">
        <v>405</v>
      </c>
      <c r="E286" s="345"/>
      <c r="F286" s="346"/>
      <c r="G286" s="346"/>
      <c r="H286" s="346"/>
      <c r="I286" s="346"/>
      <c r="J286" s="346"/>
      <c r="K286" s="346"/>
      <c r="L286" s="346"/>
      <c r="M286" s="346"/>
      <c r="N286" s="346"/>
      <c r="O286" s="346"/>
      <c r="P286" s="346"/>
      <c r="Q286" s="346"/>
      <c r="R286" s="346"/>
      <c r="S286" s="346"/>
      <c r="T286" s="346"/>
      <c r="U286" s="346"/>
      <c r="V286" s="346"/>
      <c r="W286" s="346"/>
      <c r="X286" s="346"/>
      <c r="Y286" s="346"/>
      <c r="Z286" s="346"/>
      <c r="AA286" s="346"/>
      <c r="AB286" s="347"/>
      <c r="AC286" s="74"/>
    </row>
    <row r="287" spans="1:68" ht="14.7" customHeight="1" thickBot="1">
      <c r="B287" s="73"/>
      <c r="C287" s="416" t="s">
        <v>298</v>
      </c>
      <c r="D287" s="417"/>
      <c r="E287" s="358" t="s">
        <v>161</v>
      </c>
      <c r="F287" s="359"/>
      <c r="G287" s="359"/>
      <c r="H287" s="360"/>
      <c r="I287" s="361" t="s">
        <v>180</v>
      </c>
      <c r="J287" s="362"/>
      <c r="K287" s="363"/>
      <c r="L287" s="363"/>
      <c r="M287" s="363"/>
      <c r="N287" s="83"/>
      <c r="O287" s="83"/>
      <c r="P287" s="75"/>
      <c r="Q287" s="75"/>
      <c r="R287" s="79"/>
      <c r="S287" s="79"/>
      <c r="T287" s="84"/>
      <c r="U287" s="85"/>
      <c r="V287" s="86"/>
      <c r="W287" s="86"/>
      <c r="X287" s="86"/>
      <c r="Y287" s="86"/>
      <c r="Z287" s="86"/>
      <c r="AA287" s="86"/>
      <c r="AB287" s="87"/>
      <c r="AC287" s="74"/>
    </row>
    <row r="288" spans="1:68" ht="14.7" customHeight="1" thickBot="1">
      <c r="B288" s="73"/>
      <c r="C288" s="410"/>
      <c r="D288" s="412"/>
      <c r="E288" s="358" t="s">
        <v>295</v>
      </c>
      <c r="F288" s="359"/>
      <c r="G288" s="359"/>
      <c r="H288" s="360"/>
      <c r="I288" s="396" t="s">
        <v>180</v>
      </c>
      <c r="J288" s="397"/>
      <c r="K288" s="398"/>
      <c r="L288" s="398"/>
      <c r="M288" s="398"/>
      <c r="N288" s="184"/>
      <c r="O288" s="184"/>
      <c r="P288" s="183"/>
      <c r="Q288" s="183"/>
      <c r="R288" s="185"/>
      <c r="S288" s="185"/>
      <c r="T288" s="186"/>
      <c r="U288" s="187"/>
      <c r="V288" s="188"/>
      <c r="W288" s="188"/>
      <c r="X288" s="188"/>
      <c r="Y288" s="188"/>
      <c r="Z288" s="188"/>
      <c r="AA288" s="188"/>
      <c r="AB288" s="112"/>
      <c r="AC288" s="74"/>
    </row>
    <row r="289" spans="1:68" s="189" customFormat="1" ht="64.95" customHeight="1" thickBot="1">
      <c r="B289" s="73"/>
      <c r="C289" s="410"/>
      <c r="D289" s="412"/>
      <c r="E289" s="384" t="s">
        <v>145</v>
      </c>
      <c r="F289" s="384"/>
      <c r="G289" s="384"/>
      <c r="H289" s="384"/>
      <c r="I289" s="375"/>
      <c r="J289" s="376"/>
      <c r="K289" s="376"/>
      <c r="L289" s="376"/>
      <c r="M289" s="376"/>
      <c r="N289" s="376"/>
      <c r="O289" s="376"/>
      <c r="P289" s="376"/>
      <c r="Q289" s="376"/>
      <c r="R289" s="376"/>
      <c r="S289" s="376"/>
      <c r="T289" s="376"/>
      <c r="U289" s="376"/>
      <c r="V289" s="376"/>
      <c r="W289" s="376"/>
      <c r="X289" s="376"/>
      <c r="Y289" s="376"/>
      <c r="Z289" s="376"/>
      <c r="AA289" s="376"/>
      <c r="AB289" s="377"/>
      <c r="AC289" s="190"/>
    </row>
    <row r="290" spans="1:68" ht="64.95" customHeight="1" thickBot="1">
      <c r="B290" s="73"/>
      <c r="C290" s="410"/>
      <c r="D290" s="412"/>
      <c r="E290" s="366" t="s">
        <v>301</v>
      </c>
      <c r="F290" s="367"/>
      <c r="G290" s="367"/>
      <c r="H290" s="368"/>
      <c r="I290" s="375"/>
      <c r="J290" s="376"/>
      <c r="K290" s="376"/>
      <c r="L290" s="376"/>
      <c r="M290" s="376"/>
      <c r="N290" s="376"/>
      <c r="O290" s="376"/>
      <c r="P290" s="376"/>
      <c r="Q290" s="376"/>
      <c r="R290" s="376"/>
      <c r="S290" s="376"/>
      <c r="T290" s="376"/>
      <c r="U290" s="376"/>
      <c r="V290" s="376"/>
      <c r="W290" s="376"/>
      <c r="X290" s="376"/>
      <c r="Y290" s="376"/>
      <c r="Z290" s="376"/>
      <c r="AA290" s="376"/>
      <c r="AB290" s="377"/>
      <c r="AC290" s="74"/>
    </row>
    <row r="291" spans="1:68" ht="15.6" customHeight="1" thickBot="1">
      <c r="B291" s="73"/>
      <c r="C291" s="416" t="s">
        <v>302</v>
      </c>
      <c r="D291" s="417"/>
      <c r="E291" s="440" t="s">
        <v>143</v>
      </c>
      <c r="F291" s="441"/>
      <c r="G291" s="441"/>
      <c r="H291" s="441"/>
      <c r="I291" s="364"/>
      <c r="J291" s="365"/>
      <c r="K291" s="365"/>
      <c r="L291" s="365"/>
      <c r="M291" s="365"/>
      <c r="N291" s="365"/>
      <c r="O291" s="76" t="s">
        <v>144</v>
      </c>
      <c r="P291" s="76"/>
      <c r="Q291" s="77"/>
      <c r="R291" s="88"/>
      <c r="S291" s="88"/>
      <c r="T291" s="88"/>
      <c r="U291" s="88"/>
      <c r="V291" s="75"/>
      <c r="W291" s="75"/>
      <c r="X291" s="77"/>
      <c r="Y291" s="77"/>
      <c r="Z291" s="77"/>
      <c r="AA291" s="77"/>
      <c r="AB291" s="78"/>
      <c r="AC291" s="74"/>
    </row>
    <row r="292" spans="1:68" s="189" customFormat="1" ht="64.95" customHeight="1" thickBot="1">
      <c r="B292" s="73"/>
      <c r="C292" s="410"/>
      <c r="D292" s="412"/>
      <c r="E292" s="384" t="s">
        <v>145</v>
      </c>
      <c r="F292" s="384"/>
      <c r="G292" s="384"/>
      <c r="H292" s="384"/>
      <c r="I292" s="375"/>
      <c r="J292" s="376"/>
      <c r="K292" s="376"/>
      <c r="L292" s="376"/>
      <c r="M292" s="376"/>
      <c r="N292" s="376"/>
      <c r="O292" s="376"/>
      <c r="P292" s="376"/>
      <c r="Q292" s="376"/>
      <c r="R292" s="376"/>
      <c r="S292" s="376"/>
      <c r="T292" s="376"/>
      <c r="U292" s="376"/>
      <c r="V292" s="376"/>
      <c r="W292" s="376"/>
      <c r="X292" s="376"/>
      <c r="Y292" s="376"/>
      <c r="Z292" s="376"/>
      <c r="AA292" s="376"/>
      <c r="AB292" s="377"/>
      <c r="AC292" s="190"/>
    </row>
    <row r="293" spans="1:68" ht="16.2" customHeight="1">
      <c r="B293" s="73"/>
      <c r="C293" s="410"/>
      <c r="D293" s="412"/>
      <c r="E293" s="366" t="s">
        <v>300</v>
      </c>
      <c r="F293" s="367"/>
      <c r="G293" s="367"/>
      <c r="H293" s="368"/>
      <c r="I293" s="375"/>
      <c r="J293" s="376"/>
      <c r="K293" s="376"/>
      <c r="L293" s="376"/>
      <c r="M293" s="376"/>
      <c r="N293" s="376"/>
      <c r="O293" s="376"/>
      <c r="P293" s="376"/>
      <c r="Q293" s="376"/>
      <c r="R293" s="376"/>
      <c r="S293" s="376"/>
      <c r="T293" s="376"/>
      <c r="U293" s="376"/>
      <c r="V293" s="376"/>
      <c r="W293" s="376"/>
      <c r="X293" s="376"/>
      <c r="Y293" s="376"/>
      <c r="Z293" s="376"/>
      <c r="AA293" s="376"/>
      <c r="AB293" s="377"/>
      <c r="AC293" s="74"/>
    </row>
    <row r="294" spans="1:68" ht="16.2" customHeight="1">
      <c r="B294" s="73"/>
      <c r="C294" s="410"/>
      <c r="D294" s="412"/>
      <c r="E294" s="369"/>
      <c r="F294" s="370"/>
      <c r="G294" s="370"/>
      <c r="H294" s="371"/>
      <c r="I294" s="378"/>
      <c r="J294" s="379"/>
      <c r="K294" s="379"/>
      <c r="L294" s="379"/>
      <c r="M294" s="379"/>
      <c r="N294" s="379"/>
      <c r="O294" s="379"/>
      <c r="P294" s="379"/>
      <c r="Q294" s="379"/>
      <c r="R294" s="379"/>
      <c r="S294" s="379"/>
      <c r="T294" s="379"/>
      <c r="U294" s="379"/>
      <c r="V294" s="379"/>
      <c r="W294" s="379"/>
      <c r="X294" s="379"/>
      <c r="Y294" s="379"/>
      <c r="Z294" s="379"/>
      <c r="AA294" s="379"/>
      <c r="AB294" s="380"/>
      <c r="AC294" s="74"/>
    </row>
    <row r="295" spans="1:68" ht="16.2" customHeight="1">
      <c r="B295" s="73"/>
      <c r="C295" s="410"/>
      <c r="D295" s="412"/>
      <c r="E295" s="369"/>
      <c r="F295" s="370"/>
      <c r="G295" s="370"/>
      <c r="H295" s="371"/>
      <c r="I295" s="378"/>
      <c r="J295" s="379"/>
      <c r="K295" s="379"/>
      <c r="L295" s="379"/>
      <c r="M295" s="379"/>
      <c r="N295" s="379"/>
      <c r="O295" s="379"/>
      <c r="P295" s="379"/>
      <c r="Q295" s="379"/>
      <c r="R295" s="379"/>
      <c r="S295" s="379"/>
      <c r="T295" s="379"/>
      <c r="U295" s="379"/>
      <c r="V295" s="379"/>
      <c r="W295" s="379"/>
      <c r="X295" s="379"/>
      <c r="Y295" s="379"/>
      <c r="Z295" s="379"/>
      <c r="AA295" s="379"/>
      <c r="AB295" s="380"/>
      <c r="AC295" s="74"/>
    </row>
    <row r="296" spans="1:68" ht="16.2" customHeight="1" thickBot="1">
      <c r="B296" s="73"/>
      <c r="C296" s="418"/>
      <c r="D296" s="419"/>
      <c r="E296" s="372"/>
      <c r="F296" s="373"/>
      <c r="G296" s="373"/>
      <c r="H296" s="374"/>
      <c r="I296" s="381"/>
      <c r="J296" s="382"/>
      <c r="K296" s="382"/>
      <c r="L296" s="382"/>
      <c r="M296" s="382"/>
      <c r="N296" s="382"/>
      <c r="O296" s="382"/>
      <c r="P296" s="382"/>
      <c r="Q296" s="382"/>
      <c r="R296" s="382"/>
      <c r="S296" s="382"/>
      <c r="T296" s="382"/>
      <c r="U296" s="382"/>
      <c r="V296" s="382"/>
      <c r="W296" s="382"/>
      <c r="X296" s="382"/>
      <c r="Y296" s="382"/>
      <c r="Z296" s="382"/>
      <c r="AA296" s="382"/>
      <c r="AB296" s="383"/>
      <c r="AC296" s="74"/>
    </row>
    <row r="297" spans="1:68" s="67" customFormat="1" ht="16.8" thickBot="1">
      <c r="A297" s="63"/>
      <c r="B297" s="92"/>
      <c r="C297" s="89"/>
      <c r="D297" s="89"/>
      <c r="E297" s="93"/>
      <c r="F297" s="93"/>
      <c r="G297" s="93"/>
      <c r="H297" s="93"/>
      <c r="I297" s="93"/>
      <c r="J297" s="93"/>
      <c r="K297" s="93"/>
      <c r="L297" s="93"/>
      <c r="M297" s="93"/>
      <c r="N297" s="93"/>
      <c r="O297" s="93"/>
      <c r="P297" s="93"/>
      <c r="Q297" s="93"/>
      <c r="R297" s="93"/>
      <c r="S297" s="93"/>
      <c r="T297" s="93"/>
      <c r="U297" s="93"/>
      <c r="V297" s="93"/>
      <c r="W297" s="93"/>
      <c r="X297" s="93"/>
      <c r="Y297" s="93"/>
      <c r="Z297" s="93"/>
      <c r="AA297" s="94"/>
      <c r="AB297" s="94"/>
      <c r="AC297" s="95"/>
      <c r="AD297" s="63"/>
      <c r="AE297" s="63"/>
      <c r="AF297" s="63"/>
      <c r="AG297" s="63"/>
      <c r="AH297" s="63"/>
      <c r="AI297" s="63"/>
      <c r="AJ297" s="63"/>
      <c r="AK297" s="63"/>
      <c r="AL297" s="63"/>
      <c r="AM297" s="63"/>
      <c r="AN297" s="63"/>
      <c r="AO297" s="63"/>
      <c r="AP297" s="63"/>
      <c r="AQ297" s="63"/>
      <c r="AR297" s="63"/>
      <c r="AS297" s="63"/>
      <c r="AT297" s="63"/>
      <c r="AU297" s="63"/>
      <c r="AV297" s="63"/>
      <c r="AW297" s="63"/>
      <c r="AX297" s="63"/>
      <c r="AY297" s="63"/>
      <c r="AZ297" s="63"/>
      <c r="BA297" s="63"/>
      <c r="BB297" s="63"/>
      <c r="BC297" s="63"/>
      <c r="BD297" s="63"/>
      <c r="BE297" s="63"/>
      <c r="BF297" s="63"/>
      <c r="BG297" s="63"/>
      <c r="BH297" s="63"/>
      <c r="BI297" s="63"/>
      <c r="BJ297" s="63"/>
      <c r="BK297" s="63"/>
      <c r="BL297" s="63"/>
      <c r="BM297" s="63"/>
      <c r="BN297" s="63"/>
      <c r="BO297" s="63"/>
      <c r="BP297" s="63"/>
    </row>
    <row r="298" spans="1:68" s="67" customFormat="1" ht="15" customHeight="1" thickBot="1">
      <c r="A298" s="63"/>
      <c r="B298" s="92"/>
      <c r="C298" s="415" t="s">
        <v>174</v>
      </c>
      <c r="D298" s="415"/>
      <c r="E298" s="425" t="s">
        <v>175</v>
      </c>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7"/>
      <c r="AC298" s="95"/>
      <c r="AD298" s="63"/>
      <c r="AE298" s="63"/>
      <c r="AF298" s="63"/>
      <c r="AG298" s="63"/>
      <c r="AH298" s="63"/>
      <c r="AI298" s="63"/>
      <c r="AJ298" s="63"/>
      <c r="AK298" s="63"/>
      <c r="AL298" s="63"/>
      <c r="AM298" s="63"/>
      <c r="AN298" s="63"/>
      <c r="AO298" s="63"/>
      <c r="AP298" s="63"/>
      <c r="AQ298" s="63"/>
      <c r="AR298" s="63"/>
      <c r="AS298" s="63"/>
      <c r="AT298" s="63"/>
      <c r="AU298" s="63"/>
      <c r="AV298" s="63"/>
      <c r="AW298" s="63"/>
      <c r="AX298" s="63"/>
      <c r="AY298" s="63"/>
      <c r="AZ298" s="63"/>
      <c r="BA298" s="63"/>
      <c r="BB298" s="63"/>
      <c r="BC298" s="63"/>
      <c r="BD298" s="63"/>
      <c r="BE298" s="63"/>
      <c r="BF298" s="63"/>
      <c r="BG298" s="63"/>
      <c r="BH298" s="63"/>
      <c r="BI298" s="63"/>
      <c r="BJ298" s="63"/>
      <c r="BK298" s="63"/>
      <c r="BL298" s="63"/>
      <c r="BM298" s="63"/>
      <c r="BN298" s="63"/>
      <c r="BO298" s="63"/>
      <c r="BP298" s="63"/>
    </row>
    <row r="299" spans="1:68" s="67" customFormat="1" ht="31.35" customHeight="1" thickBot="1">
      <c r="A299" s="63"/>
      <c r="B299" s="92"/>
      <c r="C299" s="105" t="s">
        <v>191</v>
      </c>
      <c r="D299" s="106" t="s">
        <v>177</v>
      </c>
      <c r="E299" s="342"/>
      <c r="F299" s="343"/>
      <c r="G299" s="343"/>
      <c r="H299" s="343"/>
      <c r="I299" s="343"/>
      <c r="J299" s="343"/>
      <c r="K299" s="343"/>
      <c r="L299" s="343"/>
      <c r="M299" s="343"/>
      <c r="N299" s="343"/>
      <c r="O299" s="343"/>
      <c r="P299" s="343"/>
      <c r="Q299" s="343"/>
      <c r="R299" s="343"/>
      <c r="S299" s="343"/>
      <c r="T299" s="343"/>
      <c r="U299" s="343"/>
      <c r="V299" s="343"/>
      <c r="W299" s="343"/>
      <c r="X299" s="343"/>
      <c r="Y299" s="343"/>
      <c r="Z299" s="343"/>
      <c r="AA299" s="343"/>
      <c r="AB299" s="344"/>
      <c r="AC299" s="95"/>
      <c r="AD299" s="63"/>
      <c r="AE299" s="506" t="str">
        <f>IFERROR(IF(AND(COUNTIF(AE302:AK302,TRUE)&gt;0,AL302=TRUE), 1/0, ""),"①～⑦と⑧は同時に選択できません")</f>
        <v/>
      </c>
      <c r="AF299" s="506"/>
      <c r="AG299" s="506"/>
      <c r="AH299" s="506"/>
      <c r="AI299" s="506"/>
      <c r="AJ299" s="506"/>
      <c r="AK299" s="506"/>
      <c r="AL299" s="506"/>
      <c r="AM299" s="63"/>
      <c r="AN299" s="63"/>
      <c r="AO299" s="63"/>
      <c r="AP299" s="63"/>
      <c r="AQ299" s="63"/>
      <c r="AR299" s="63"/>
      <c r="AS299" s="63"/>
      <c r="AT299" s="63"/>
      <c r="AU299" s="63"/>
      <c r="AV299" s="63"/>
      <c r="AW299" s="63"/>
      <c r="AX299" s="63"/>
      <c r="AY299" s="63"/>
      <c r="AZ299" s="63"/>
      <c r="BA299" s="63"/>
      <c r="BB299" s="63"/>
      <c r="BC299" s="63"/>
      <c r="BD299" s="63"/>
      <c r="BE299" s="63"/>
      <c r="BF299" s="63"/>
      <c r="BG299" s="63"/>
      <c r="BH299" s="63"/>
      <c r="BI299" s="63"/>
      <c r="BJ299" s="63"/>
      <c r="BK299" s="63"/>
      <c r="BL299" s="63"/>
      <c r="BM299" s="63"/>
      <c r="BN299" s="63"/>
      <c r="BO299" s="63"/>
      <c r="BP299" s="63"/>
    </row>
    <row r="300" spans="1:68" ht="19.5" customHeight="1">
      <c r="B300" s="73"/>
      <c r="C300" s="416" t="s">
        <v>274</v>
      </c>
      <c r="D300" s="417"/>
      <c r="E300" s="420" t="s">
        <v>282</v>
      </c>
      <c r="F300" s="356"/>
      <c r="G300" s="356"/>
      <c r="H300" s="356" t="s">
        <v>283</v>
      </c>
      <c r="I300" s="356"/>
      <c r="J300" s="356"/>
      <c r="K300" s="356" t="s">
        <v>284</v>
      </c>
      <c r="L300" s="356"/>
      <c r="M300" s="356"/>
      <c r="N300" s="356" t="s">
        <v>285</v>
      </c>
      <c r="O300" s="356"/>
      <c r="P300" s="356"/>
      <c r="Q300" s="356" t="s">
        <v>286</v>
      </c>
      <c r="R300" s="356"/>
      <c r="S300" s="356"/>
      <c r="T300" s="356" t="s">
        <v>287</v>
      </c>
      <c r="U300" s="356"/>
      <c r="V300" s="356"/>
      <c r="W300" s="356" t="s">
        <v>288</v>
      </c>
      <c r="X300" s="356"/>
      <c r="Y300" s="356"/>
      <c r="Z300" s="356" t="s">
        <v>289</v>
      </c>
      <c r="AA300" s="356"/>
      <c r="AB300" s="357"/>
      <c r="AC300" s="74"/>
      <c r="AE300" s="96" t="s">
        <v>1</v>
      </c>
      <c r="AF300" s="97" t="s">
        <v>0</v>
      </c>
      <c r="AG300" s="97" t="s">
        <v>2</v>
      </c>
      <c r="AH300" s="97" t="s">
        <v>3</v>
      </c>
      <c r="AI300" s="97" t="s">
        <v>4</v>
      </c>
      <c r="AJ300" s="97" t="s">
        <v>5</v>
      </c>
      <c r="AK300" s="97" t="s">
        <v>6</v>
      </c>
      <c r="AL300" s="98" t="s">
        <v>7</v>
      </c>
      <c r="AM300" s="210"/>
      <c r="AN300" s="97"/>
      <c r="AO300" s="82"/>
      <c r="AP300" s="98"/>
      <c r="AQ300" s="96"/>
      <c r="AR300" s="97"/>
      <c r="AS300" s="97"/>
      <c r="AT300" s="97"/>
      <c r="AU300" s="97"/>
      <c r="AV300" s="97"/>
      <c r="AW300" s="97"/>
      <c r="AX300" s="97"/>
      <c r="AY300" s="97"/>
      <c r="AZ300" s="97"/>
      <c r="BA300" s="82"/>
      <c r="BB300" s="98"/>
    </row>
    <row r="301" spans="1:68" ht="19.2" customHeight="1" thickBot="1">
      <c r="B301" s="73"/>
      <c r="C301" s="410"/>
      <c r="D301" s="412"/>
      <c r="E301" s="470" t="s">
        <v>253</v>
      </c>
      <c r="F301" s="348"/>
      <c r="G301" s="348"/>
      <c r="H301" s="348" t="s">
        <v>275</v>
      </c>
      <c r="I301" s="348"/>
      <c r="J301" s="348"/>
      <c r="K301" s="348" t="s">
        <v>276</v>
      </c>
      <c r="L301" s="348"/>
      <c r="M301" s="348"/>
      <c r="N301" s="348" t="s">
        <v>277</v>
      </c>
      <c r="O301" s="348"/>
      <c r="P301" s="348"/>
      <c r="Q301" s="348" t="s">
        <v>278</v>
      </c>
      <c r="R301" s="348"/>
      <c r="S301" s="348"/>
      <c r="T301" s="348" t="s">
        <v>279</v>
      </c>
      <c r="U301" s="348"/>
      <c r="V301" s="348"/>
      <c r="W301" s="348" t="s">
        <v>280</v>
      </c>
      <c r="X301" s="348"/>
      <c r="Y301" s="348"/>
      <c r="Z301" s="348" t="s">
        <v>281</v>
      </c>
      <c r="AA301" s="348"/>
      <c r="AB301" s="349"/>
      <c r="AC301" s="74"/>
      <c r="AE301" s="99" t="s">
        <v>253</v>
      </c>
      <c r="AF301" s="100" t="s">
        <v>254</v>
      </c>
      <c r="AG301" s="100" t="s">
        <v>276</v>
      </c>
      <c r="AH301" s="100" t="s">
        <v>277</v>
      </c>
      <c r="AI301" s="100" t="s">
        <v>278</v>
      </c>
      <c r="AJ301" s="101" t="s">
        <v>258</v>
      </c>
      <c r="AK301" s="100" t="s">
        <v>280</v>
      </c>
      <c r="AL301" s="103" t="s">
        <v>281</v>
      </c>
      <c r="AM301" s="211"/>
      <c r="AN301" s="102"/>
      <c r="AO301" s="102"/>
      <c r="AP301" s="103"/>
      <c r="AQ301" s="99"/>
      <c r="AR301" s="100"/>
      <c r="AS301" s="100"/>
      <c r="AT301" s="100"/>
      <c r="AU301" s="100"/>
      <c r="AV301" s="101"/>
      <c r="AW301" s="100"/>
      <c r="AX301" s="100"/>
      <c r="AY301" s="101"/>
      <c r="AZ301" s="102"/>
      <c r="BA301" s="102"/>
      <c r="BB301" s="103"/>
    </row>
    <row r="302" spans="1:68" ht="17.850000000000001" customHeight="1" thickBot="1">
      <c r="B302" s="73"/>
      <c r="C302" s="418"/>
      <c r="D302" s="419"/>
      <c r="E302" s="442"/>
      <c r="F302" s="428"/>
      <c r="G302" s="428"/>
      <c r="H302" s="428"/>
      <c r="I302" s="428"/>
      <c r="J302" s="428"/>
      <c r="K302" s="428"/>
      <c r="L302" s="428"/>
      <c r="M302" s="428"/>
      <c r="N302" s="428"/>
      <c r="O302" s="428"/>
      <c r="P302" s="428"/>
      <c r="Q302" s="428"/>
      <c r="R302" s="428"/>
      <c r="S302" s="428"/>
      <c r="T302" s="428"/>
      <c r="U302" s="428"/>
      <c r="V302" s="428"/>
      <c r="W302" s="428"/>
      <c r="X302" s="428"/>
      <c r="Y302" s="428"/>
      <c r="Z302" s="428"/>
      <c r="AA302" s="428"/>
      <c r="AB302" s="434"/>
      <c r="AC302" s="74"/>
      <c r="AE302" s="110" t="b">
        <v>0</v>
      </c>
      <c r="AF302" s="110" t="b">
        <v>0</v>
      </c>
      <c r="AG302" s="110" t="b">
        <v>0</v>
      </c>
      <c r="AH302" s="110" t="b">
        <v>0</v>
      </c>
      <c r="AI302" s="110" t="b">
        <v>0</v>
      </c>
      <c r="AJ302" s="110" t="b">
        <v>0</v>
      </c>
      <c r="AK302" s="110" t="b">
        <v>0</v>
      </c>
      <c r="AL302" s="110" t="b">
        <v>0</v>
      </c>
      <c r="AM302" s="110" t="b">
        <v>0</v>
      </c>
      <c r="AN302" s="110" t="b">
        <v>0</v>
      </c>
      <c r="AO302" s="110" t="b">
        <v>0</v>
      </c>
      <c r="AP302" s="110" t="b">
        <v>0</v>
      </c>
      <c r="AQ302" s="110" t="b">
        <v>0</v>
      </c>
      <c r="AR302" s="110" t="b">
        <v>0</v>
      </c>
      <c r="AS302" s="110" t="b">
        <v>0</v>
      </c>
      <c r="AT302" s="110" t="b">
        <v>0</v>
      </c>
      <c r="AU302" s="110" t="b">
        <v>0</v>
      </c>
      <c r="AV302" s="110" t="b">
        <v>0</v>
      </c>
      <c r="AW302" s="110" t="b">
        <v>0</v>
      </c>
      <c r="AX302" s="110" t="b">
        <v>0</v>
      </c>
      <c r="AY302" s="110" t="b">
        <v>0</v>
      </c>
      <c r="AZ302" s="110" t="b">
        <v>0</v>
      </c>
      <c r="BA302" s="110" t="b">
        <v>0</v>
      </c>
      <c r="BB302" s="110" t="b">
        <v>0</v>
      </c>
      <c r="BC302" s="67">
        <f>COUNTIFS($AE302:$BB302,"TRUE")</f>
        <v>0</v>
      </c>
    </row>
    <row r="303" spans="1:68" s="67" customFormat="1" ht="16.8" thickBot="1">
      <c r="A303" s="63"/>
      <c r="B303" s="92"/>
      <c r="C303" s="413" t="s">
        <v>178</v>
      </c>
      <c r="D303" s="413"/>
      <c r="E303" s="474"/>
      <c r="F303" s="431"/>
      <c r="G303" s="431"/>
      <c r="H303" s="431"/>
      <c r="I303" s="431"/>
      <c r="J303" s="431"/>
      <c r="K303" s="431"/>
      <c r="L303" s="431"/>
      <c r="M303" s="431"/>
      <c r="N303" s="431"/>
      <c r="O303" s="433" t="s">
        <v>14</v>
      </c>
      <c r="P303" s="433"/>
      <c r="Q303" s="433"/>
      <c r="R303" s="433"/>
      <c r="S303" s="431"/>
      <c r="T303" s="431"/>
      <c r="U303" s="431"/>
      <c r="V303" s="431"/>
      <c r="W303" s="431"/>
      <c r="X303" s="431"/>
      <c r="Y303" s="431"/>
      <c r="Z303" s="431"/>
      <c r="AA303" s="431"/>
      <c r="AB303" s="432"/>
      <c r="AC303" s="95"/>
      <c r="AD303" s="63"/>
      <c r="AE303" s="63"/>
      <c r="AF303" s="63"/>
      <c r="AG303" s="63"/>
      <c r="AH303" s="63"/>
      <c r="AI303" s="63"/>
      <c r="AJ303" s="63"/>
      <c r="AK303" s="63"/>
      <c r="AL303" s="63"/>
      <c r="AM303" s="63"/>
      <c r="AN303" s="63"/>
      <c r="AO303" s="63"/>
      <c r="AP303" s="63"/>
      <c r="AQ303" s="63"/>
      <c r="AR303" s="63"/>
      <c r="AS303" s="63"/>
      <c r="AT303" s="63"/>
      <c r="AU303" s="63"/>
      <c r="AV303" s="63"/>
      <c r="AW303" s="63"/>
      <c r="AX303" s="63"/>
      <c r="AY303" s="63"/>
      <c r="AZ303" s="63"/>
      <c r="BA303" s="63"/>
      <c r="BB303" s="63"/>
      <c r="BC303" s="63"/>
      <c r="BD303" s="63"/>
      <c r="BE303" s="63"/>
      <c r="BF303" s="63"/>
      <c r="BG303" s="63"/>
      <c r="BH303" s="63"/>
      <c r="BI303" s="63"/>
      <c r="BJ303" s="63"/>
      <c r="BK303" s="63"/>
      <c r="BL303" s="63"/>
      <c r="BM303" s="63"/>
      <c r="BN303" s="63"/>
      <c r="BO303" s="63"/>
      <c r="BP303" s="63"/>
    </row>
    <row r="304" spans="1:68" ht="45" customHeight="1" thickBot="1">
      <c r="B304" s="73"/>
      <c r="C304" s="405" t="s">
        <v>400</v>
      </c>
      <c r="D304" s="406"/>
      <c r="E304" s="407"/>
      <c r="F304" s="408"/>
      <c r="G304" s="408"/>
      <c r="H304" s="408"/>
      <c r="I304" s="408"/>
      <c r="J304" s="408"/>
      <c r="K304" s="408"/>
      <c r="L304" s="408"/>
      <c r="M304" s="408"/>
      <c r="N304" s="408"/>
      <c r="O304" s="408"/>
      <c r="P304" s="408"/>
      <c r="Q304" s="408"/>
      <c r="R304" s="408"/>
      <c r="S304" s="408"/>
      <c r="T304" s="408"/>
      <c r="U304" s="408"/>
      <c r="V304" s="408"/>
      <c r="W304" s="408"/>
      <c r="X304" s="408"/>
      <c r="Y304" s="408"/>
      <c r="Z304" s="408"/>
      <c r="AA304" s="408"/>
      <c r="AB304" s="409"/>
      <c r="AC304" s="74"/>
    </row>
    <row r="305" spans="1:68" s="67" customFormat="1" ht="92.55" customHeight="1" thickBot="1">
      <c r="A305" s="63"/>
      <c r="B305" s="92"/>
      <c r="C305" s="404" t="s">
        <v>179</v>
      </c>
      <c r="D305" s="404"/>
      <c r="E305" s="342"/>
      <c r="F305" s="343"/>
      <c r="G305" s="343"/>
      <c r="H305" s="343"/>
      <c r="I305" s="343"/>
      <c r="J305" s="343"/>
      <c r="K305" s="343"/>
      <c r="L305" s="343"/>
      <c r="M305" s="343"/>
      <c r="N305" s="343"/>
      <c r="O305" s="343"/>
      <c r="P305" s="343"/>
      <c r="Q305" s="343"/>
      <c r="R305" s="343"/>
      <c r="S305" s="343"/>
      <c r="T305" s="343"/>
      <c r="U305" s="343"/>
      <c r="V305" s="343"/>
      <c r="W305" s="343"/>
      <c r="X305" s="343"/>
      <c r="Y305" s="343"/>
      <c r="Z305" s="343"/>
      <c r="AA305" s="343"/>
      <c r="AB305" s="344"/>
      <c r="AC305" s="95"/>
      <c r="AD305" s="63"/>
      <c r="AE305" s="63"/>
      <c r="AF305" s="63"/>
      <c r="AG305" s="63"/>
      <c r="AH305" s="63"/>
      <c r="AI305" s="63"/>
      <c r="AJ305" s="63"/>
      <c r="AK305" s="63"/>
      <c r="AL305" s="63"/>
      <c r="AM305" s="63"/>
      <c r="AN305" s="63"/>
      <c r="AO305" s="63"/>
      <c r="AP305" s="63"/>
      <c r="AQ305" s="63"/>
      <c r="AR305" s="63"/>
      <c r="AS305" s="63"/>
      <c r="AT305" s="63"/>
      <c r="AU305" s="63"/>
      <c r="AV305" s="63"/>
      <c r="AW305" s="63"/>
      <c r="AX305" s="63"/>
      <c r="AY305" s="63"/>
      <c r="AZ305" s="63"/>
      <c r="BA305" s="63"/>
      <c r="BB305" s="63"/>
      <c r="BC305" s="63"/>
      <c r="BD305" s="63"/>
      <c r="BE305" s="63"/>
      <c r="BF305" s="63"/>
      <c r="BG305" s="63"/>
      <c r="BH305" s="63"/>
      <c r="BI305" s="63"/>
      <c r="BJ305" s="63"/>
      <c r="BK305" s="63"/>
      <c r="BL305" s="63"/>
      <c r="BM305" s="63"/>
      <c r="BN305" s="63"/>
      <c r="BO305" s="63"/>
      <c r="BP305" s="63"/>
    </row>
    <row r="306" spans="1:68" ht="40.049999999999997" customHeight="1" thickBot="1">
      <c r="B306" s="73"/>
      <c r="C306" s="413" t="s">
        <v>414</v>
      </c>
      <c r="D306" s="291" t="s">
        <v>401</v>
      </c>
      <c r="E306" s="345"/>
      <c r="F306" s="346"/>
      <c r="G306" s="346"/>
      <c r="H306" s="346"/>
      <c r="I306" s="346"/>
      <c r="J306" s="346"/>
      <c r="K306" s="346"/>
      <c r="L306" s="346"/>
      <c r="M306" s="346"/>
      <c r="N306" s="346"/>
      <c r="O306" s="346"/>
      <c r="P306" s="346"/>
      <c r="Q306" s="346"/>
      <c r="R306" s="346"/>
      <c r="S306" s="346"/>
      <c r="T306" s="346"/>
      <c r="U306" s="346"/>
      <c r="V306" s="346"/>
      <c r="W306" s="346"/>
      <c r="X306" s="346"/>
      <c r="Y306" s="346"/>
      <c r="Z306" s="346"/>
      <c r="AA306" s="346"/>
      <c r="AB306" s="347"/>
      <c r="AC306" s="74"/>
    </row>
    <row r="307" spans="1:68" ht="72" customHeight="1" thickBot="1">
      <c r="B307" s="73"/>
      <c r="C307" s="414"/>
      <c r="D307" s="292" t="s">
        <v>402</v>
      </c>
      <c r="E307" s="345"/>
      <c r="F307" s="346"/>
      <c r="G307" s="346"/>
      <c r="H307" s="346"/>
      <c r="I307" s="346"/>
      <c r="J307" s="346"/>
      <c r="K307" s="346"/>
      <c r="L307" s="346"/>
      <c r="M307" s="346"/>
      <c r="N307" s="346"/>
      <c r="O307" s="346"/>
      <c r="P307" s="346"/>
      <c r="Q307" s="346"/>
      <c r="R307" s="346"/>
      <c r="S307" s="346"/>
      <c r="T307" s="346"/>
      <c r="U307" s="346"/>
      <c r="V307" s="346"/>
      <c r="W307" s="346"/>
      <c r="X307" s="346"/>
      <c r="Y307" s="346"/>
      <c r="Z307" s="346"/>
      <c r="AA307" s="346"/>
      <c r="AB307" s="347"/>
      <c r="AC307" s="74"/>
    </row>
    <row r="308" spans="1:68" ht="34.5" customHeight="1" thickBot="1">
      <c r="B308" s="73"/>
      <c r="C308" s="413" t="s">
        <v>415</v>
      </c>
      <c r="D308" s="106" t="s">
        <v>403</v>
      </c>
      <c r="E308" s="345"/>
      <c r="F308" s="346"/>
      <c r="G308" s="346"/>
      <c r="H308" s="346"/>
      <c r="I308" s="346"/>
      <c r="J308" s="346"/>
      <c r="K308" s="346"/>
      <c r="L308" s="346"/>
      <c r="M308" s="346"/>
      <c r="N308" s="346"/>
      <c r="O308" s="346"/>
      <c r="P308" s="346"/>
      <c r="Q308" s="346"/>
      <c r="R308" s="346"/>
      <c r="S308" s="346"/>
      <c r="T308" s="346"/>
      <c r="U308" s="346"/>
      <c r="V308" s="346"/>
      <c r="W308" s="346"/>
      <c r="X308" s="346"/>
      <c r="Y308" s="346"/>
      <c r="Z308" s="346"/>
      <c r="AA308" s="346"/>
      <c r="AB308" s="347"/>
      <c r="AC308" s="74"/>
    </row>
    <row r="309" spans="1:68" ht="52.5" customHeight="1" thickBot="1">
      <c r="B309" s="73"/>
      <c r="C309" s="430"/>
      <c r="D309" s="293" t="s">
        <v>404</v>
      </c>
      <c r="E309" s="345"/>
      <c r="F309" s="346"/>
      <c r="G309" s="346"/>
      <c r="H309" s="346"/>
      <c r="I309" s="346"/>
      <c r="J309" s="346"/>
      <c r="K309" s="346"/>
      <c r="L309" s="346"/>
      <c r="M309" s="346"/>
      <c r="N309" s="346"/>
      <c r="O309" s="346"/>
      <c r="P309" s="346"/>
      <c r="Q309" s="346"/>
      <c r="R309" s="346"/>
      <c r="S309" s="346"/>
      <c r="T309" s="346"/>
      <c r="U309" s="346"/>
      <c r="V309" s="346"/>
      <c r="W309" s="346"/>
      <c r="X309" s="346"/>
      <c r="Y309" s="346"/>
      <c r="Z309" s="346"/>
      <c r="AA309" s="346"/>
      <c r="AB309" s="347"/>
      <c r="AC309" s="74"/>
    </row>
    <row r="310" spans="1:68" ht="72" customHeight="1" thickBot="1">
      <c r="B310" s="73"/>
      <c r="C310" s="414"/>
      <c r="D310" s="290" t="s">
        <v>405</v>
      </c>
      <c r="E310" s="345"/>
      <c r="F310" s="346"/>
      <c r="G310" s="346"/>
      <c r="H310" s="346"/>
      <c r="I310" s="346"/>
      <c r="J310" s="346"/>
      <c r="K310" s="346"/>
      <c r="L310" s="346"/>
      <c r="M310" s="346"/>
      <c r="N310" s="346"/>
      <c r="O310" s="346"/>
      <c r="P310" s="346"/>
      <c r="Q310" s="346"/>
      <c r="R310" s="346"/>
      <c r="S310" s="346"/>
      <c r="T310" s="346"/>
      <c r="U310" s="346"/>
      <c r="V310" s="346"/>
      <c r="W310" s="346"/>
      <c r="X310" s="346"/>
      <c r="Y310" s="346"/>
      <c r="Z310" s="346"/>
      <c r="AA310" s="346"/>
      <c r="AB310" s="347"/>
      <c r="AC310" s="74"/>
    </row>
    <row r="311" spans="1:68" ht="14.7" customHeight="1" thickBot="1">
      <c r="B311" s="73"/>
      <c r="C311" s="416" t="s">
        <v>298</v>
      </c>
      <c r="D311" s="417"/>
      <c r="E311" s="358" t="s">
        <v>161</v>
      </c>
      <c r="F311" s="359"/>
      <c r="G311" s="359"/>
      <c r="H311" s="360"/>
      <c r="I311" s="361" t="s">
        <v>180</v>
      </c>
      <c r="J311" s="362"/>
      <c r="K311" s="363"/>
      <c r="L311" s="363"/>
      <c r="M311" s="363"/>
      <c r="N311" s="83"/>
      <c r="O311" s="83"/>
      <c r="P311" s="75"/>
      <c r="Q311" s="75"/>
      <c r="R311" s="79"/>
      <c r="S311" s="79"/>
      <c r="T311" s="84"/>
      <c r="U311" s="85"/>
      <c r="V311" s="86"/>
      <c r="W311" s="86"/>
      <c r="X311" s="86"/>
      <c r="Y311" s="86"/>
      <c r="Z311" s="86"/>
      <c r="AA311" s="86"/>
      <c r="AB311" s="87"/>
      <c r="AC311" s="74"/>
    </row>
    <row r="312" spans="1:68" ht="14.7" customHeight="1" thickBot="1">
      <c r="B312" s="73"/>
      <c r="C312" s="410"/>
      <c r="D312" s="412"/>
      <c r="E312" s="358" t="s">
        <v>295</v>
      </c>
      <c r="F312" s="359"/>
      <c r="G312" s="359"/>
      <c r="H312" s="360"/>
      <c r="I312" s="396" t="s">
        <v>180</v>
      </c>
      <c r="J312" s="397"/>
      <c r="K312" s="398"/>
      <c r="L312" s="398"/>
      <c r="M312" s="398"/>
      <c r="N312" s="184"/>
      <c r="O312" s="184"/>
      <c r="P312" s="183"/>
      <c r="Q312" s="183"/>
      <c r="R312" s="185"/>
      <c r="S312" s="185"/>
      <c r="T312" s="186"/>
      <c r="U312" s="187"/>
      <c r="V312" s="188"/>
      <c r="W312" s="188"/>
      <c r="X312" s="188"/>
      <c r="Y312" s="188"/>
      <c r="Z312" s="188"/>
      <c r="AA312" s="188"/>
      <c r="AB312" s="112"/>
      <c r="AC312" s="74"/>
    </row>
    <row r="313" spans="1:68" s="189" customFormat="1" ht="64.95" customHeight="1" thickBot="1">
      <c r="B313" s="73"/>
      <c r="C313" s="410"/>
      <c r="D313" s="412"/>
      <c r="E313" s="384" t="s">
        <v>145</v>
      </c>
      <c r="F313" s="384"/>
      <c r="G313" s="384"/>
      <c r="H313" s="384"/>
      <c r="I313" s="375"/>
      <c r="J313" s="376"/>
      <c r="K313" s="376"/>
      <c r="L313" s="376"/>
      <c r="M313" s="376"/>
      <c r="N313" s="376"/>
      <c r="O313" s="376"/>
      <c r="P313" s="376"/>
      <c r="Q313" s="376"/>
      <c r="R313" s="376"/>
      <c r="S313" s="376"/>
      <c r="T313" s="376"/>
      <c r="U313" s="376"/>
      <c r="V313" s="376"/>
      <c r="W313" s="376"/>
      <c r="X313" s="376"/>
      <c r="Y313" s="376"/>
      <c r="Z313" s="376"/>
      <c r="AA313" s="376"/>
      <c r="AB313" s="377"/>
      <c r="AC313" s="190"/>
    </row>
    <row r="314" spans="1:68" ht="64.95" customHeight="1" thickBot="1">
      <c r="B314" s="73"/>
      <c r="C314" s="410"/>
      <c r="D314" s="412"/>
      <c r="E314" s="366" t="s">
        <v>301</v>
      </c>
      <c r="F314" s="367"/>
      <c r="G314" s="367"/>
      <c r="H314" s="368"/>
      <c r="I314" s="375"/>
      <c r="J314" s="376"/>
      <c r="K314" s="376"/>
      <c r="L314" s="376"/>
      <c r="M314" s="376"/>
      <c r="N314" s="376"/>
      <c r="O314" s="376"/>
      <c r="P314" s="376"/>
      <c r="Q314" s="376"/>
      <c r="R314" s="376"/>
      <c r="S314" s="376"/>
      <c r="T314" s="376"/>
      <c r="U314" s="376"/>
      <c r="V314" s="376"/>
      <c r="W314" s="376"/>
      <c r="X314" s="376"/>
      <c r="Y314" s="376"/>
      <c r="Z314" s="376"/>
      <c r="AA314" s="376"/>
      <c r="AB314" s="377"/>
      <c r="AC314" s="74"/>
    </row>
    <row r="315" spans="1:68" ht="15.6" customHeight="1" thickBot="1">
      <c r="B315" s="73"/>
      <c r="C315" s="416" t="s">
        <v>302</v>
      </c>
      <c r="D315" s="417"/>
      <c r="E315" s="440" t="s">
        <v>143</v>
      </c>
      <c r="F315" s="441"/>
      <c r="G315" s="441"/>
      <c r="H315" s="441"/>
      <c r="I315" s="364"/>
      <c r="J315" s="365"/>
      <c r="K315" s="365"/>
      <c r="L315" s="365"/>
      <c r="M315" s="365"/>
      <c r="N315" s="365"/>
      <c r="O315" s="76" t="s">
        <v>144</v>
      </c>
      <c r="P315" s="76"/>
      <c r="Q315" s="77"/>
      <c r="R315" s="88"/>
      <c r="S315" s="88"/>
      <c r="T315" s="88"/>
      <c r="U315" s="88"/>
      <c r="V315" s="75"/>
      <c r="W315" s="75"/>
      <c r="X315" s="77"/>
      <c r="Y315" s="77"/>
      <c r="Z315" s="77"/>
      <c r="AA315" s="77"/>
      <c r="AB315" s="78"/>
      <c r="AC315" s="74"/>
    </row>
    <row r="316" spans="1:68" s="189" customFormat="1" ht="64.95" customHeight="1" thickBot="1">
      <c r="B316" s="73"/>
      <c r="C316" s="410"/>
      <c r="D316" s="412"/>
      <c r="E316" s="384" t="s">
        <v>145</v>
      </c>
      <c r="F316" s="384"/>
      <c r="G316" s="384"/>
      <c r="H316" s="384"/>
      <c r="I316" s="375"/>
      <c r="J316" s="376"/>
      <c r="K316" s="376"/>
      <c r="L316" s="376"/>
      <c r="M316" s="376"/>
      <c r="N316" s="376"/>
      <c r="O316" s="376"/>
      <c r="P316" s="376"/>
      <c r="Q316" s="376"/>
      <c r="R316" s="376"/>
      <c r="S316" s="376"/>
      <c r="T316" s="376"/>
      <c r="U316" s="376"/>
      <c r="V316" s="376"/>
      <c r="W316" s="376"/>
      <c r="X316" s="376"/>
      <c r="Y316" s="376"/>
      <c r="Z316" s="376"/>
      <c r="AA316" s="376"/>
      <c r="AB316" s="377"/>
      <c r="AC316" s="190"/>
    </row>
    <row r="317" spans="1:68" ht="16.2" customHeight="1">
      <c r="B317" s="73"/>
      <c r="C317" s="410"/>
      <c r="D317" s="412"/>
      <c r="E317" s="366" t="s">
        <v>300</v>
      </c>
      <c r="F317" s="367"/>
      <c r="G317" s="367"/>
      <c r="H317" s="368"/>
      <c r="I317" s="375"/>
      <c r="J317" s="376"/>
      <c r="K317" s="376"/>
      <c r="L317" s="376"/>
      <c r="M317" s="376"/>
      <c r="N317" s="376"/>
      <c r="O317" s="376"/>
      <c r="P317" s="376"/>
      <c r="Q317" s="376"/>
      <c r="R317" s="376"/>
      <c r="S317" s="376"/>
      <c r="T317" s="376"/>
      <c r="U317" s="376"/>
      <c r="V317" s="376"/>
      <c r="W317" s="376"/>
      <c r="X317" s="376"/>
      <c r="Y317" s="376"/>
      <c r="Z317" s="376"/>
      <c r="AA317" s="376"/>
      <c r="AB317" s="377"/>
      <c r="AC317" s="74"/>
    </row>
    <row r="318" spans="1:68" ht="16.2" customHeight="1">
      <c r="B318" s="73"/>
      <c r="C318" s="410"/>
      <c r="D318" s="412"/>
      <c r="E318" s="369"/>
      <c r="F318" s="370"/>
      <c r="G318" s="370"/>
      <c r="H318" s="371"/>
      <c r="I318" s="378"/>
      <c r="J318" s="379"/>
      <c r="K318" s="379"/>
      <c r="L318" s="379"/>
      <c r="M318" s="379"/>
      <c r="N318" s="379"/>
      <c r="O318" s="379"/>
      <c r="P318" s="379"/>
      <c r="Q318" s="379"/>
      <c r="R318" s="379"/>
      <c r="S318" s="379"/>
      <c r="T318" s="379"/>
      <c r="U318" s="379"/>
      <c r="V318" s="379"/>
      <c r="W318" s="379"/>
      <c r="X318" s="379"/>
      <c r="Y318" s="379"/>
      <c r="Z318" s="379"/>
      <c r="AA318" s="379"/>
      <c r="AB318" s="380"/>
      <c r="AC318" s="74"/>
    </row>
    <row r="319" spans="1:68" ht="16.2" customHeight="1">
      <c r="B319" s="73"/>
      <c r="C319" s="410"/>
      <c r="D319" s="412"/>
      <c r="E319" s="369"/>
      <c r="F319" s="370"/>
      <c r="G319" s="370"/>
      <c r="H319" s="371"/>
      <c r="I319" s="378"/>
      <c r="J319" s="379"/>
      <c r="K319" s="379"/>
      <c r="L319" s="379"/>
      <c r="M319" s="379"/>
      <c r="N319" s="379"/>
      <c r="O319" s="379"/>
      <c r="P319" s="379"/>
      <c r="Q319" s="379"/>
      <c r="R319" s="379"/>
      <c r="S319" s="379"/>
      <c r="T319" s="379"/>
      <c r="U319" s="379"/>
      <c r="V319" s="379"/>
      <c r="W319" s="379"/>
      <c r="X319" s="379"/>
      <c r="Y319" s="379"/>
      <c r="Z319" s="379"/>
      <c r="AA319" s="379"/>
      <c r="AB319" s="380"/>
      <c r="AC319" s="74"/>
    </row>
    <row r="320" spans="1:68" ht="16.2" customHeight="1" thickBot="1">
      <c r="B320" s="73"/>
      <c r="C320" s="418"/>
      <c r="D320" s="419"/>
      <c r="E320" s="372"/>
      <c r="F320" s="373"/>
      <c r="G320" s="373"/>
      <c r="H320" s="374"/>
      <c r="I320" s="381"/>
      <c r="J320" s="382"/>
      <c r="K320" s="382"/>
      <c r="L320" s="382"/>
      <c r="M320" s="382"/>
      <c r="N320" s="382"/>
      <c r="O320" s="382"/>
      <c r="P320" s="382"/>
      <c r="Q320" s="382"/>
      <c r="R320" s="382"/>
      <c r="S320" s="382"/>
      <c r="T320" s="382"/>
      <c r="U320" s="382"/>
      <c r="V320" s="382"/>
      <c r="W320" s="382"/>
      <c r="X320" s="382"/>
      <c r="Y320" s="382"/>
      <c r="Z320" s="382"/>
      <c r="AA320" s="382"/>
      <c r="AB320" s="383"/>
      <c r="AC320" s="74"/>
    </row>
    <row r="321" spans="1:68" s="67" customFormat="1" ht="16.8" thickBot="1">
      <c r="A321" s="63"/>
      <c r="B321" s="92"/>
      <c r="C321" s="89"/>
      <c r="D321" s="89"/>
      <c r="E321" s="93"/>
      <c r="F321" s="93"/>
      <c r="G321" s="93"/>
      <c r="H321" s="93"/>
      <c r="I321" s="93"/>
      <c r="J321" s="93"/>
      <c r="K321" s="93"/>
      <c r="L321" s="93"/>
      <c r="M321" s="93"/>
      <c r="N321" s="93"/>
      <c r="O321" s="93"/>
      <c r="P321" s="93"/>
      <c r="Q321" s="93"/>
      <c r="R321" s="93"/>
      <c r="S321" s="93"/>
      <c r="T321" s="93"/>
      <c r="U321" s="93"/>
      <c r="V321" s="93"/>
      <c r="W321" s="93"/>
      <c r="X321" s="93"/>
      <c r="Y321" s="93"/>
      <c r="Z321" s="93"/>
      <c r="AA321" s="94"/>
      <c r="AB321" s="94"/>
      <c r="AC321" s="95"/>
      <c r="AD321" s="63"/>
      <c r="AE321" s="63"/>
      <c r="AF321" s="63"/>
      <c r="AG321" s="63"/>
      <c r="AH321" s="63"/>
      <c r="AI321" s="63"/>
      <c r="AJ321" s="63"/>
      <c r="AK321" s="63"/>
      <c r="AL321" s="63"/>
      <c r="AM321" s="63"/>
      <c r="AN321" s="63"/>
      <c r="AO321" s="63"/>
      <c r="AP321" s="63"/>
      <c r="AQ321" s="63"/>
      <c r="AR321" s="63"/>
      <c r="AS321" s="63"/>
      <c r="AT321" s="63"/>
      <c r="AU321" s="63"/>
      <c r="AV321" s="63"/>
      <c r="AW321" s="63"/>
      <c r="AX321" s="63"/>
      <c r="AY321" s="63"/>
      <c r="AZ321" s="63"/>
      <c r="BA321" s="63"/>
      <c r="BB321" s="63"/>
      <c r="BC321" s="63"/>
      <c r="BD321" s="63"/>
      <c r="BE321" s="63"/>
      <c r="BF321" s="63"/>
      <c r="BG321" s="63"/>
      <c r="BH321" s="63"/>
      <c r="BI321" s="63"/>
      <c r="BJ321" s="63"/>
      <c r="BK321" s="63"/>
      <c r="BL321" s="63"/>
      <c r="BM321" s="63"/>
      <c r="BN321" s="63"/>
      <c r="BO321" s="63"/>
      <c r="BP321" s="63"/>
    </row>
    <row r="322" spans="1:68" s="67" customFormat="1" ht="15" customHeight="1" thickBot="1">
      <c r="A322" s="63"/>
      <c r="B322" s="92"/>
      <c r="C322" s="415" t="s">
        <v>174</v>
      </c>
      <c r="D322" s="415"/>
      <c r="E322" s="425" t="s">
        <v>175</v>
      </c>
      <c r="F322" s="426"/>
      <c r="G322" s="426"/>
      <c r="H322" s="426"/>
      <c r="I322" s="426"/>
      <c r="J322" s="426"/>
      <c r="K322" s="426"/>
      <c r="L322" s="426"/>
      <c r="M322" s="426"/>
      <c r="N322" s="426"/>
      <c r="O322" s="426"/>
      <c r="P322" s="426"/>
      <c r="Q322" s="426"/>
      <c r="R322" s="426"/>
      <c r="S322" s="426"/>
      <c r="T322" s="426"/>
      <c r="U322" s="426"/>
      <c r="V322" s="426"/>
      <c r="W322" s="426"/>
      <c r="X322" s="426"/>
      <c r="Y322" s="426"/>
      <c r="Z322" s="426"/>
      <c r="AA322" s="426"/>
      <c r="AB322" s="427"/>
      <c r="AC322" s="95"/>
      <c r="AD322" s="63"/>
      <c r="AE322" s="63"/>
      <c r="AF322" s="63"/>
      <c r="AG322" s="63"/>
      <c r="AH322" s="63"/>
      <c r="AI322" s="63"/>
      <c r="AJ322" s="63"/>
      <c r="AK322" s="63"/>
      <c r="AL322" s="63"/>
      <c r="AM322" s="63"/>
      <c r="AN322" s="63"/>
      <c r="AO322" s="63"/>
      <c r="AP322" s="63"/>
      <c r="AQ322" s="63"/>
      <c r="AR322" s="63"/>
      <c r="AS322" s="63"/>
      <c r="AT322" s="63"/>
      <c r="AU322" s="63"/>
      <c r="AV322" s="63"/>
      <c r="AW322" s="63"/>
      <c r="AX322" s="63"/>
      <c r="AY322" s="63"/>
      <c r="AZ322" s="63"/>
      <c r="BA322" s="63"/>
      <c r="BB322" s="63"/>
      <c r="BC322" s="63"/>
      <c r="BD322" s="63"/>
      <c r="BE322" s="63"/>
      <c r="BF322" s="63"/>
      <c r="BG322" s="63"/>
      <c r="BH322" s="63"/>
      <c r="BI322" s="63"/>
      <c r="BJ322" s="63"/>
      <c r="BK322" s="63"/>
      <c r="BL322" s="63"/>
      <c r="BM322" s="63"/>
      <c r="BN322" s="63"/>
      <c r="BO322" s="63"/>
      <c r="BP322" s="63"/>
    </row>
    <row r="323" spans="1:68" s="67" customFormat="1" ht="31.35" customHeight="1" thickBot="1">
      <c r="A323" s="63"/>
      <c r="B323" s="92"/>
      <c r="C323" s="105" t="s">
        <v>192</v>
      </c>
      <c r="D323" s="106" t="s">
        <v>177</v>
      </c>
      <c r="E323" s="342"/>
      <c r="F323" s="343"/>
      <c r="G323" s="343"/>
      <c r="H323" s="343"/>
      <c r="I323" s="343"/>
      <c r="J323" s="343"/>
      <c r="K323" s="343"/>
      <c r="L323" s="343"/>
      <c r="M323" s="343"/>
      <c r="N323" s="343"/>
      <c r="O323" s="343"/>
      <c r="P323" s="343"/>
      <c r="Q323" s="343"/>
      <c r="R323" s="343"/>
      <c r="S323" s="343"/>
      <c r="T323" s="343"/>
      <c r="U323" s="343"/>
      <c r="V323" s="343"/>
      <c r="W323" s="343"/>
      <c r="X323" s="343"/>
      <c r="Y323" s="343"/>
      <c r="Z323" s="343"/>
      <c r="AA323" s="343"/>
      <c r="AB323" s="344"/>
      <c r="AC323" s="95"/>
      <c r="AD323" s="63"/>
      <c r="AE323" s="506" t="str">
        <f>IFERROR(IF(AND(COUNTIF(AE326:AK326,TRUE)&gt;0,AL326=TRUE), 1/0, ""),"①～⑦と⑧は同時に選択できません")</f>
        <v/>
      </c>
      <c r="AF323" s="506"/>
      <c r="AG323" s="506"/>
      <c r="AH323" s="506"/>
      <c r="AI323" s="506"/>
      <c r="AJ323" s="506"/>
      <c r="AK323" s="506"/>
      <c r="AL323" s="506"/>
      <c r="AM323" s="63"/>
      <c r="AN323" s="63"/>
      <c r="AO323" s="63"/>
      <c r="AP323" s="63"/>
      <c r="AQ323" s="63"/>
      <c r="AR323" s="63"/>
      <c r="AS323" s="63"/>
      <c r="AT323" s="63"/>
      <c r="AU323" s="63"/>
      <c r="AV323" s="63"/>
      <c r="AW323" s="63"/>
      <c r="AX323" s="63"/>
      <c r="AY323" s="63"/>
      <c r="AZ323" s="63"/>
      <c r="BA323" s="63"/>
      <c r="BB323" s="63"/>
      <c r="BC323" s="63"/>
      <c r="BD323" s="63"/>
      <c r="BE323" s="63"/>
      <c r="BF323" s="63"/>
      <c r="BG323" s="63"/>
      <c r="BH323" s="63"/>
      <c r="BI323" s="63"/>
      <c r="BJ323" s="63"/>
      <c r="BK323" s="63"/>
      <c r="BL323" s="63"/>
      <c r="BM323" s="63"/>
      <c r="BN323" s="63"/>
      <c r="BO323" s="63"/>
      <c r="BP323" s="63"/>
    </row>
    <row r="324" spans="1:68" ht="19.5" customHeight="1">
      <c r="B324" s="73"/>
      <c r="C324" s="410" t="s">
        <v>274</v>
      </c>
      <c r="D324" s="412"/>
      <c r="E324" s="420" t="s">
        <v>282</v>
      </c>
      <c r="F324" s="356"/>
      <c r="G324" s="356"/>
      <c r="H324" s="356" t="s">
        <v>283</v>
      </c>
      <c r="I324" s="356"/>
      <c r="J324" s="356"/>
      <c r="K324" s="356" t="s">
        <v>284</v>
      </c>
      <c r="L324" s="356"/>
      <c r="M324" s="356"/>
      <c r="N324" s="356" t="s">
        <v>285</v>
      </c>
      <c r="O324" s="356"/>
      <c r="P324" s="356"/>
      <c r="Q324" s="356" t="s">
        <v>286</v>
      </c>
      <c r="R324" s="356"/>
      <c r="S324" s="356"/>
      <c r="T324" s="356" t="s">
        <v>287</v>
      </c>
      <c r="U324" s="356"/>
      <c r="V324" s="356"/>
      <c r="W324" s="356" t="s">
        <v>288</v>
      </c>
      <c r="X324" s="356"/>
      <c r="Y324" s="356"/>
      <c r="Z324" s="356" t="s">
        <v>289</v>
      </c>
      <c r="AA324" s="356"/>
      <c r="AB324" s="357"/>
      <c r="AC324" s="74"/>
      <c r="AE324" s="96" t="s">
        <v>1</v>
      </c>
      <c r="AF324" s="97" t="s">
        <v>0</v>
      </c>
      <c r="AG324" s="97" t="s">
        <v>2</v>
      </c>
      <c r="AH324" s="97" t="s">
        <v>3</v>
      </c>
      <c r="AI324" s="97" t="s">
        <v>4</v>
      </c>
      <c r="AJ324" s="97" t="s">
        <v>5</v>
      </c>
      <c r="AK324" s="97" t="s">
        <v>6</v>
      </c>
      <c r="AL324" s="98" t="s">
        <v>7</v>
      </c>
      <c r="AM324" s="210"/>
      <c r="AN324" s="97"/>
      <c r="AO324" s="82"/>
      <c r="AP324" s="98"/>
      <c r="AQ324" s="96"/>
      <c r="AR324" s="97"/>
      <c r="AS324" s="97"/>
      <c r="AT324" s="97"/>
      <c r="AU324" s="97"/>
      <c r="AV324" s="97"/>
      <c r="AW324" s="97"/>
      <c r="AX324" s="97"/>
      <c r="AY324" s="97"/>
      <c r="AZ324" s="97"/>
      <c r="BA324" s="82"/>
      <c r="BB324" s="98"/>
    </row>
    <row r="325" spans="1:68" ht="19.2" customHeight="1" thickBot="1">
      <c r="B325" s="73"/>
      <c r="C325" s="410"/>
      <c r="D325" s="412"/>
      <c r="E325" s="470" t="s">
        <v>253</v>
      </c>
      <c r="F325" s="348"/>
      <c r="G325" s="348"/>
      <c r="H325" s="348" t="s">
        <v>275</v>
      </c>
      <c r="I325" s="348"/>
      <c r="J325" s="348"/>
      <c r="K325" s="348" t="s">
        <v>276</v>
      </c>
      <c r="L325" s="348"/>
      <c r="M325" s="348"/>
      <c r="N325" s="348" t="s">
        <v>277</v>
      </c>
      <c r="O325" s="348"/>
      <c r="P325" s="348"/>
      <c r="Q325" s="348" t="s">
        <v>278</v>
      </c>
      <c r="R325" s="348"/>
      <c r="S325" s="348"/>
      <c r="T325" s="348" t="s">
        <v>279</v>
      </c>
      <c r="U325" s="348"/>
      <c r="V325" s="348"/>
      <c r="W325" s="348" t="s">
        <v>280</v>
      </c>
      <c r="X325" s="348"/>
      <c r="Y325" s="348"/>
      <c r="Z325" s="348" t="s">
        <v>281</v>
      </c>
      <c r="AA325" s="348"/>
      <c r="AB325" s="349"/>
      <c r="AC325" s="74"/>
      <c r="AE325" s="99" t="s">
        <v>253</v>
      </c>
      <c r="AF325" s="100" t="s">
        <v>254</v>
      </c>
      <c r="AG325" s="100" t="s">
        <v>276</v>
      </c>
      <c r="AH325" s="100" t="s">
        <v>277</v>
      </c>
      <c r="AI325" s="100" t="s">
        <v>278</v>
      </c>
      <c r="AJ325" s="101" t="s">
        <v>258</v>
      </c>
      <c r="AK325" s="100" t="s">
        <v>280</v>
      </c>
      <c r="AL325" s="103" t="s">
        <v>281</v>
      </c>
      <c r="AM325" s="211"/>
      <c r="AN325" s="102"/>
      <c r="AO325" s="102"/>
      <c r="AP325" s="103"/>
      <c r="AQ325" s="99"/>
      <c r="AR325" s="100"/>
      <c r="AS325" s="100"/>
      <c r="AT325" s="100"/>
      <c r="AU325" s="100"/>
      <c r="AV325" s="101"/>
      <c r="AW325" s="100"/>
      <c r="AX325" s="100"/>
      <c r="AY325" s="101"/>
      <c r="AZ325" s="102"/>
      <c r="BA325" s="102"/>
      <c r="BB325" s="103"/>
    </row>
    <row r="326" spans="1:68" ht="17.850000000000001" customHeight="1" thickBot="1">
      <c r="B326" s="73"/>
      <c r="C326" s="410"/>
      <c r="D326" s="412"/>
      <c r="E326" s="442"/>
      <c r="F326" s="428"/>
      <c r="G326" s="428"/>
      <c r="H326" s="428"/>
      <c r="I326" s="428"/>
      <c r="J326" s="428"/>
      <c r="K326" s="428"/>
      <c r="L326" s="428"/>
      <c r="M326" s="428"/>
      <c r="N326" s="428"/>
      <c r="O326" s="428"/>
      <c r="P326" s="428"/>
      <c r="Q326" s="428"/>
      <c r="R326" s="428"/>
      <c r="S326" s="428"/>
      <c r="T326" s="428"/>
      <c r="U326" s="428"/>
      <c r="V326" s="428"/>
      <c r="W326" s="428"/>
      <c r="X326" s="428"/>
      <c r="Y326" s="428"/>
      <c r="Z326" s="428"/>
      <c r="AA326" s="428"/>
      <c r="AB326" s="434"/>
      <c r="AC326" s="74"/>
      <c r="AE326" s="110" t="b">
        <v>0</v>
      </c>
      <c r="AF326" s="110" t="b">
        <v>0</v>
      </c>
      <c r="AG326" s="110" t="b">
        <v>0</v>
      </c>
      <c r="AH326" s="110" t="b">
        <v>0</v>
      </c>
      <c r="AI326" s="110" t="b">
        <v>0</v>
      </c>
      <c r="AJ326" s="110" t="b">
        <v>0</v>
      </c>
      <c r="AK326" s="110" t="b">
        <v>0</v>
      </c>
      <c r="AL326" s="110" t="b">
        <v>0</v>
      </c>
      <c r="AM326" s="110" t="b">
        <v>0</v>
      </c>
      <c r="AN326" s="110" t="b">
        <v>0</v>
      </c>
      <c r="AO326" s="110" t="b">
        <v>0</v>
      </c>
      <c r="AP326" s="110" t="b">
        <v>0</v>
      </c>
      <c r="AQ326" s="110" t="b">
        <v>0</v>
      </c>
      <c r="AR326" s="110" t="b">
        <v>0</v>
      </c>
      <c r="AS326" s="110" t="b">
        <v>0</v>
      </c>
      <c r="AT326" s="110" t="b">
        <v>0</v>
      </c>
      <c r="AU326" s="110" t="b">
        <v>0</v>
      </c>
      <c r="AV326" s="110" t="b">
        <v>0</v>
      </c>
      <c r="AW326" s="110" t="b">
        <v>0</v>
      </c>
      <c r="AX326" s="110" t="b">
        <v>0</v>
      </c>
      <c r="AY326" s="110" t="b">
        <v>0</v>
      </c>
      <c r="AZ326" s="110" t="b">
        <v>0</v>
      </c>
      <c r="BA326" s="110" t="b">
        <v>0</v>
      </c>
      <c r="BB326" s="110" t="b">
        <v>0</v>
      </c>
      <c r="BC326" s="67">
        <f>COUNTIFS($AE326:$BB326,"TRUE")</f>
        <v>0</v>
      </c>
    </row>
    <row r="327" spans="1:68" s="67" customFormat="1" ht="16.8" thickBot="1">
      <c r="A327" s="63"/>
      <c r="B327" s="92"/>
      <c r="C327" s="413" t="s">
        <v>178</v>
      </c>
      <c r="D327" s="413"/>
      <c r="E327" s="474"/>
      <c r="F327" s="431"/>
      <c r="G327" s="431"/>
      <c r="H327" s="431"/>
      <c r="I327" s="431"/>
      <c r="J327" s="431"/>
      <c r="K327" s="431"/>
      <c r="L327" s="431"/>
      <c r="M327" s="431"/>
      <c r="N327" s="431"/>
      <c r="O327" s="433" t="s">
        <v>14</v>
      </c>
      <c r="P327" s="433"/>
      <c r="Q327" s="433"/>
      <c r="R327" s="433"/>
      <c r="S327" s="431"/>
      <c r="T327" s="431"/>
      <c r="U327" s="431"/>
      <c r="V327" s="431"/>
      <c r="W327" s="431"/>
      <c r="X327" s="431"/>
      <c r="Y327" s="431"/>
      <c r="Z327" s="431"/>
      <c r="AA327" s="431"/>
      <c r="AB327" s="432"/>
      <c r="AC327" s="95"/>
      <c r="AD327" s="63"/>
      <c r="AE327" s="63"/>
      <c r="AF327" s="63"/>
      <c r="AG327" s="63"/>
      <c r="AH327" s="63"/>
      <c r="AI327" s="63"/>
      <c r="AJ327" s="63"/>
      <c r="AK327" s="63"/>
      <c r="AL327" s="63"/>
      <c r="AM327" s="63"/>
      <c r="AN327" s="63"/>
      <c r="AO327" s="63"/>
      <c r="AP327" s="63"/>
      <c r="AQ327" s="63"/>
      <c r="AR327" s="63"/>
      <c r="AS327" s="63"/>
      <c r="AT327" s="63"/>
      <c r="AU327" s="63"/>
      <c r="AV327" s="63"/>
      <c r="AW327" s="63"/>
      <c r="AX327" s="63"/>
      <c r="AY327" s="63"/>
      <c r="AZ327" s="63"/>
      <c r="BA327" s="63"/>
      <c r="BB327" s="63"/>
      <c r="BC327" s="63"/>
      <c r="BD327" s="63"/>
      <c r="BE327" s="63"/>
      <c r="BF327" s="63"/>
      <c r="BG327" s="63"/>
      <c r="BH327" s="63"/>
      <c r="BI327" s="63"/>
      <c r="BJ327" s="63"/>
      <c r="BK327" s="63"/>
      <c r="BL327" s="63"/>
      <c r="BM327" s="63"/>
      <c r="BN327" s="63"/>
      <c r="BO327" s="63"/>
      <c r="BP327" s="63"/>
    </row>
    <row r="328" spans="1:68" ht="45" customHeight="1" thickBot="1">
      <c r="B328" s="73"/>
      <c r="C328" s="405" t="s">
        <v>400</v>
      </c>
      <c r="D328" s="406"/>
      <c r="E328" s="407"/>
      <c r="F328" s="408"/>
      <c r="G328" s="408"/>
      <c r="H328" s="408"/>
      <c r="I328" s="408"/>
      <c r="J328" s="408"/>
      <c r="K328" s="408"/>
      <c r="L328" s="408"/>
      <c r="M328" s="408"/>
      <c r="N328" s="408"/>
      <c r="O328" s="408"/>
      <c r="P328" s="408"/>
      <c r="Q328" s="408"/>
      <c r="R328" s="408"/>
      <c r="S328" s="408"/>
      <c r="T328" s="408"/>
      <c r="U328" s="408"/>
      <c r="V328" s="408"/>
      <c r="W328" s="408"/>
      <c r="X328" s="408"/>
      <c r="Y328" s="408"/>
      <c r="Z328" s="408"/>
      <c r="AA328" s="408"/>
      <c r="AB328" s="409"/>
      <c r="AC328" s="74"/>
    </row>
    <row r="329" spans="1:68" s="67" customFormat="1" ht="92.55" customHeight="1" thickBot="1">
      <c r="A329" s="63"/>
      <c r="B329" s="92"/>
      <c r="C329" s="404" t="s">
        <v>179</v>
      </c>
      <c r="D329" s="404"/>
      <c r="E329" s="342"/>
      <c r="F329" s="343"/>
      <c r="G329" s="343"/>
      <c r="H329" s="343"/>
      <c r="I329" s="343"/>
      <c r="J329" s="343"/>
      <c r="K329" s="343"/>
      <c r="L329" s="343"/>
      <c r="M329" s="343"/>
      <c r="N329" s="343"/>
      <c r="O329" s="343"/>
      <c r="P329" s="343"/>
      <c r="Q329" s="343"/>
      <c r="R329" s="343"/>
      <c r="S329" s="343"/>
      <c r="T329" s="343"/>
      <c r="U329" s="343"/>
      <c r="V329" s="343"/>
      <c r="W329" s="343"/>
      <c r="X329" s="343"/>
      <c r="Y329" s="343"/>
      <c r="Z329" s="343"/>
      <c r="AA329" s="343"/>
      <c r="AB329" s="344"/>
      <c r="AC329" s="95"/>
      <c r="AD329" s="63"/>
      <c r="AE329" s="63"/>
      <c r="AF329" s="63"/>
      <c r="AG329" s="63"/>
      <c r="AH329" s="63"/>
      <c r="AI329" s="63"/>
      <c r="AJ329" s="63"/>
      <c r="AK329" s="63"/>
      <c r="AL329" s="63"/>
      <c r="AM329" s="63"/>
      <c r="AN329" s="63"/>
      <c r="AO329" s="63"/>
      <c r="AP329" s="63"/>
      <c r="AQ329" s="63"/>
      <c r="AR329" s="63"/>
      <c r="AS329" s="63"/>
      <c r="AT329" s="63"/>
      <c r="AU329" s="63"/>
      <c r="AV329" s="63"/>
      <c r="AW329" s="63"/>
      <c r="AX329" s="63"/>
      <c r="AY329" s="63"/>
      <c r="AZ329" s="63"/>
      <c r="BA329" s="63"/>
      <c r="BB329" s="63"/>
      <c r="BC329" s="63"/>
      <c r="BD329" s="63"/>
      <c r="BE329" s="63"/>
      <c r="BF329" s="63"/>
      <c r="BG329" s="63"/>
      <c r="BH329" s="63"/>
      <c r="BI329" s="63"/>
      <c r="BJ329" s="63"/>
      <c r="BK329" s="63"/>
      <c r="BL329" s="63"/>
      <c r="BM329" s="63"/>
      <c r="BN329" s="63"/>
      <c r="BO329" s="63"/>
      <c r="BP329" s="63"/>
    </row>
    <row r="330" spans="1:68" ht="40.049999999999997" customHeight="1" thickBot="1">
      <c r="B330" s="73"/>
      <c r="C330" s="413" t="s">
        <v>414</v>
      </c>
      <c r="D330" s="291" t="s">
        <v>401</v>
      </c>
      <c r="E330" s="345"/>
      <c r="F330" s="346"/>
      <c r="G330" s="346"/>
      <c r="H330" s="346"/>
      <c r="I330" s="346"/>
      <c r="J330" s="346"/>
      <c r="K330" s="346"/>
      <c r="L330" s="346"/>
      <c r="M330" s="346"/>
      <c r="N330" s="346"/>
      <c r="O330" s="346"/>
      <c r="P330" s="346"/>
      <c r="Q330" s="346"/>
      <c r="R330" s="346"/>
      <c r="S330" s="346"/>
      <c r="T330" s="346"/>
      <c r="U330" s="346"/>
      <c r="V330" s="346"/>
      <c r="W330" s="346"/>
      <c r="X330" s="346"/>
      <c r="Y330" s="346"/>
      <c r="Z330" s="346"/>
      <c r="AA330" s="346"/>
      <c r="AB330" s="347"/>
      <c r="AC330" s="74"/>
    </row>
    <row r="331" spans="1:68" ht="72" customHeight="1" thickBot="1">
      <c r="B331" s="73"/>
      <c r="C331" s="414"/>
      <c r="D331" s="292" t="s">
        <v>402</v>
      </c>
      <c r="E331" s="345"/>
      <c r="F331" s="346"/>
      <c r="G331" s="346"/>
      <c r="H331" s="346"/>
      <c r="I331" s="346"/>
      <c r="J331" s="346"/>
      <c r="K331" s="346"/>
      <c r="L331" s="346"/>
      <c r="M331" s="346"/>
      <c r="N331" s="346"/>
      <c r="O331" s="346"/>
      <c r="P331" s="346"/>
      <c r="Q331" s="346"/>
      <c r="R331" s="346"/>
      <c r="S331" s="346"/>
      <c r="T331" s="346"/>
      <c r="U331" s="346"/>
      <c r="V331" s="346"/>
      <c r="W331" s="346"/>
      <c r="X331" s="346"/>
      <c r="Y331" s="346"/>
      <c r="Z331" s="346"/>
      <c r="AA331" s="346"/>
      <c r="AB331" s="347"/>
      <c r="AC331" s="74"/>
    </row>
    <row r="332" spans="1:68" ht="34.5" customHeight="1" thickBot="1">
      <c r="B332" s="73"/>
      <c r="C332" s="413" t="s">
        <v>415</v>
      </c>
      <c r="D332" s="106" t="s">
        <v>403</v>
      </c>
      <c r="E332" s="345"/>
      <c r="F332" s="346"/>
      <c r="G332" s="346"/>
      <c r="H332" s="346"/>
      <c r="I332" s="346"/>
      <c r="J332" s="346"/>
      <c r="K332" s="346"/>
      <c r="L332" s="346"/>
      <c r="M332" s="346"/>
      <c r="N332" s="346"/>
      <c r="O332" s="346"/>
      <c r="P332" s="346"/>
      <c r="Q332" s="346"/>
      <c r="R332" s="346"/>
      <c r="S332" s="346"/>
      <c r="T332" s="346"/>
      <c r="U332" s="346"/>
      <c r="V332" s="346"/>
      <c r="W332" s="346"/>
      <c r="X332" s="346"/>
      <c r="Y332" s="346"/>
      <c r="Z332" s="346"/>
      <c r="AA332" s="346"/>
      <c r="AB332" s="347"/>
      <c r="AC332" s="74"/>
    </row>
    <row r="333" spans="1:68" ht="52.5" customHeight="1" thickBot="1">
      <c r="B333" s="73"/>
      <c r="C333" s="430"/>
      <c r="D333" s="293" t="s">
        <v>404</v>
      </c>
      <c r="E333" s="345"/>
      <c r="F333" s="346"/>
      <c r="G333" s="346"/>
      <c r="H333" s="346"/>
      <c r="I333" s="346"/>
      <c r="J333" s="346"/>
      <c r="K333" s="346"/>
      <c r="L333" s="346"/>
      <c r="M333" s="346"/>
      <c r="N333" s="346"/>
      <c r="O333" s="346"/>
      <c r="P333" s="346"/>
      <c r="Q333" s="346"/>
      <c r="R333" s="346"/>
      <c r="S333" s="346"/>
      <c r="T333" s="346"/>
      <c r="U333" s="346"/>
      <c r="V333" s="346"/>
      <c r="W333" s="346"/>
      <c r="X333" s="346"/>
      <c r="Y333" s="346"/>
      <c r="Z333" s="346"/>
      <c r="AA333" s="346"/>
      <c r="AB333" s="347"/>
      <c r="AC333" s="74"/>
    </row>
    <row r="334" spans="1:68" ht="72" customHeight="1" thickBot="1">
      <c r="B334" s="73"/>
      <c r="C334" s="414"/>
      <c r="D334" s="290" t="s">
        <v>405</v>
      </c>
      <c r="E334" s="345"/>
      <c r="F334" s="346"/>
      <c r="G334" s="346"/>
      <c r="H334" s="346"/>
      <c r="I334" s="346"/>
      <c r="J334" s="346"/>
      <c r="K334" s="346"/>
      <c r="L334" s="346"/>
      <c r="M334" s="346"/>
      <c r="N334" s="346"/>
      <c r="O334" s="346"/>
      <c r="P334" s="346"/>
      <c r="Q334" s="346"/>
      <c r="R334" s="346"/>
      <c r="S334" s="346"/>
      <c r="T334" s="346"/>
      <c r="U334" s="346"/>
      <c r="V334" s="346"/>
      <c r="W334" s="346"/>
      <c r="X334" s="346"/>
      <c r="Y334" s="346"/>
      <c r="Z334" s="346"/>
      <c r="AA334" s="346"/>
      <c r="AB334" s="347"/>
      <c r="AC334" s="74"/>
    </row>
    <row r="335" spans="1:68" ht="14.7" customHeight="1" thickBot="1">
      <c r="B335" s="73"/>
      <c r="C335" s="416" t="s">
        <v>298</v>
      </c>
      <c r="D335" s="417"/>
      <c r="E335" s="358" t="s">
        <v>161</v>
      </c>
      <c r="F335" s="359"/>
      <c r="G335" s="359"/>
      <c r="H335" s="360"/>
      <c r="I335" s="361" t="s">
        <v>180</v>
      </c>
      <c r="J335" s="362"/>
      <c r="K335" s="363"/>
      <c r="L335" s="363"/>
      <c r="M335" s="363"/>
      <c r="N335" s="83"/>
      <c r="O335" s="83"/>
      <c r="P335" s="75"/>
      <c r="Q335" s="75"/>
      <c r="R335" s="79"/>
      <c r="S335" s="79"/>
      <c r="T335" s="84"/>
      <c r="U335" s="85"/>
      <c r="V335" s="86"/>
      <c r="W335" s="86"/>
      <c r="X335" s="86"/>
      <c r="Y335" s="86"/>
      <c r="Z335" s="86"/>
      <c r="AA335" s="86"/>
      <c r="AB335" s="87"/>
      <c r="AC335" s="74"/>
    </row>
    <row r="336" spans="1:68" ht="14.7" customHeight="1" thickBot="1">
      <c r="B336" s="73"/>
      <c r="C336" s="410"/>
      <c r="D336" s="412"/>
      <c r="E336" s="358" t="s">
        <v>295</v>
      </c>
      <c r="F336" s="359"/>
      <c r="G336" s="359"/>
      <c r="H336" s="360"/>
      <c r="I336" s="396" t="s">
        <v>180</v>
      </c>
      <c r="J336" s="397"/>
      <c r="K336" s="398"/>
      <c r="L336" s="398"/>
      <c r="M336" s="398"/>
      <c r="N336" s="184"/>
      <c r="O336" s="184"/>
      <c r="P336" s="183"/>
      <c r="Q336" s="183"/>
      <c r="R336" s="185"/>
      <c r="S336" s="185"/>
      <c r="T336" s="186"/>
      <c r="U336" s="187"/>
      <c r="V336" s="188"/>
      <c r="W336" s="188"/>
      <c r="X336" s="188"/>
      <c r="Y336" s="188"/>
      <c r="Z336" s="188"/>
      <c r="AA336" s="188"/>
      <c r="AB336" s="112"/>
      <c r="AC336" s="74"/>
    </row>
    <row r="337" spans="1:68" s="189" customFormat="1" ht="64.95" customHeight="1" thickBot="1">
      <c r="B337" s="73"/>
      <c r="C337" s="410"/>
      <c r="D337" s="412"/>
      <c r="E337" s="384" t="s">
        <v>145</v>
      </c>
      <c r="F337" s="384"/>
      <c r="G337" s="384"/>
      <c r="H337" s="384"/>
      <c r="I337" s="375"/>
      <c r="J337" s="376"/>
      <c r="K337" s="376"/>
      <c r="L337" s="376"/>
      <c r="M337" s="376"/>
      <c r="N337" s="376"/>
      <c r="O337" s="376"/>
      <c r="P337" s="376"/>
      <c r="Q337" s="376"/>
      <c r="R337" s="376"/>
      <c r="S337" s="376"/>
      <c r="T337" s="376"/>
      <c r="U337" s="376"/>
      <c r="V337" s="376"/>
      <c r="W337" s="376"/>
      <c r="X337" s="376"/>
      <c r="Y337" s="376"/>
      <c r="Z337" s="376"/>
      <c r="AA337" s="376"/>
      <c r="AB337" s="377"/>
      <c r="AC337" s="190"/>
    </row>
    <row r="338" spans="1:68" ht="64.95" customHeight="1" thickBot="1">
      <c r="B338" s="73"/>
      <c r="C338" s="410"/>
      <c r="D338" s="412"/>
      <c r="E338" s="366" t="s">
        <v>301</v>
      </c>
      <c r="F338" s="367"/>
      <c r="G338" s="367"/>
      <c r="H338" s="368"/>
      <c r="I338" s="375"/>
      <c r="J338" s="376"/>
      <c r="K338" s="376"/>
      <c r="L338" s="376"/>
      <c r="M338" s="376"/>
      <c r="N338" s="376"/>
      <c r="O338" s="376"/>
      <c r="P338" s="376"/>
      <c r="Q338" s="376"/>
      <c r="R338" s="376"/>
      <c r="S338" s="376"/>
      <c r="T338" s="376"/>
      <c r="U338" s="376"/>
      <c r="V338" s="376"/>
      <c r="W338" s="376"/>
      <c r="X338" s="376"/>
      <c r="Y338" s="376"/>
      <c r="Z338" s="376"/>
      <c r="AA338" s="376"/>
      <c r="AB338" s="377"/>
      <c r="AC338" s="74"/>
    </row>
    <row r="339" spans="1:68" ht="15.6" customHeight="1" thickBot="1">
      <c r="B339" s="73"/>
      <c r="C339" s="416" t="s">
        <v>302</v>
      </c>
      <c r="D339" s="417"/>
      <c r="E339" s="440" t="s">
        <v>143</v>
      </c>
      <c r="F339" s="441"/>
      <c r="G339" s="441"/>
      <c r="H339" s="441"/>
      <c r="I339" s="364"/>
      <c r="J339" s="365"/>
      <c r="K339" s="365"/>
      <c r="L339" s="365"/>
      <c r="M339" s="365"/>
      <c r="N339" s="365"/>
      <c r="O339" s="76" t="s">
        <v>144</v>
      </c>
      <c r="P339" s="76"/>
      <c r="Q339" s="77"/>
      <c r="R339" s="88"/>
      <c r="S339" s="88"/>
      <c r="T339" s="88"/>
      <c r="U339" s="88"/>
      <c r="V339" s="75"/>
      <c r="W339" s="75"/>
      <c r="X339" s="77"/>
      <c r="Y339" s="77"/>
      <c r="Z339" s="77"/>
      <c r="AA339" s="77"/>
      <c r="AB339" s="78"/>
      <c r="AC339" s="74"/>
    </row>
    <row r="340" spans="1:68" s="189" customFormat="1" ht="64.95" customHeight="1" thickBot="1">
      <c r="B340" s="73"/>
      <c r="C340" s="410"/>
      <c r="D340" s="412"/>
      <c r="E340" s="384" t="s">
        <v>145</v>
      </c>
      <c r="F340" s="384"/>
      <c r="G340" s="384"/>
      <c r="H340" s="384"/>
      <c r="I340" s="375"/>
      <c r="J340" s="376"/>
      <c r="K340" s="376"/>
      <c r="L340" s="376"/>
      <c r="M340" s="376"/>
      <c r="N340" s="376"/>
      <c r="O340" s="376"/>
      <c r="P340" s="376"/>
      <c r="Q340" s="376"/>
      <c r="R340" s="376"/>
      <c r="S340" s="376"/>
      <c r="T340" s="376"/>
      <c r="U340" s="376"/>
      <c r="V340" s="376"/>
      <c r="W340" s="376"/>
      <c r="X340" s="376"/>
      <c r="Y340" s="376"/>
      <c r="Z340" s="376"/>
      <c r="AA340" s="376"/>
      <c r="AB340" s="377"/>
      <c r="AC340" s="190"/>
    </row>
    <row r="341" spans="1:68" ht="16.2" customHeight="1">
      <c r="B341" s="73"/>
      <c r="C341" s="410"/>
      <c r="D341" s="412"/>
      <c r="E341" s="366" t="s">
        <v>300</v>
      </c>
      <c r="F341" s="367"/>
      <c r="G341" s="367"/>
      <c r="H341" s="368"/>
      <c r="I341" s="375"/>
      <c r="J341" s="376"/>
      <c r="K341" s="376"/>
      <c r="L341" s="376"/>
      <c r="M341" s="376"/>
      <c r="N341" s="376"/>
      <c r="O341" s="376"/>
      <c r="P341" s="376"/>
      <c r="Q341" s="376"/>
      <c r="R341" s="376"/>
      <c r="S341" s="376"/>
      <c r="T341" s="376"/>
      <c r="U341" s="376"/>
      <c r="V341" s="376"/>
      <c r="W341" s="376"/>
      <c r="X341" s="376"/>
      <c r="Y341" s="376"/>
      <c r="Z341" s="376"/>
      <c r="AA341" s="376"/>
      <c r="AB341" s="377"/>
      <c r="AC341" s="74"/>
    </row>
    <row r="342" spans="1:68" ht="16.2" customHeight="1">
      <c r="B342" s="73"/>
      <c r="C342" s="410"/>
      <c r="D342" s="412"/>
      <c r="E342" s="369"/>
      <c r="F342" s="370"/>
      <c r="G342" s="370"/>
      <c r="H342" s="371"/>
      <c r="I342" s="378"/>
      <c r="J342" s="379"/>
      <c r="K342" s="379"/>
      <c r="L342" s="379"/>
      <c r="M342" s="379"/>
      <c r="N342" s="379"/>
      <c r="O342" s="379"/>
      <c r="P342" s="379"/>
      <c r="Q342" s="379"/>
      <c r="R342" s="379"/>
      <c r="S342" s="379"/>
      <c r="T342" s="379"/>
      <c r="U342" s="379"/>
      <c r="V342" s="379"/>
      <c r="W342" s="379"/>
      <c r="X342" s="379"/>
      <c r="Y342" s="379"/>
      <c r="Z342" s="379"/>
      <c r="AA342" s="379"/>
      <c r="AB342" s="380"/>
      <c r="AC342" s="74"/>
    </row>
    <row r="343" spans="1:68" ht="16.2" customHeight="1">
      <c r="B343" s="73"/>
      <c r="C343" s="410"/>
      <c r="D343" s="412"/>
      <c r="E343" s="369"/>
      <c r="F343" s="370"/>
      <c r="G343" s="370"/>
      <c r="H343" s="371"/>
      <c r="I343" s="378"/>
      <c r="J343" s="379"/>
      <c r="K343" s="379"/>
      <c r="L343" s="379"/>
      <c r="M343" s="379"/>
      <c r="N343" s="379"/>
      <c r="O343" s="379"/>
      <c r="P343" s="379"/>
      <c r="Q343" s="379"/>
      <c r="R343" s="379"/>
      <c r="S343" s="379"/>
      <c r="T343" s="379"/>
      <c r="U343" s="379"/>
      <c r="V343" s="379"/>
      <c r="W343" s="379"/>
      <c r="X343" s="379"/>
      <c r="Y343" s="379"/>
      <c r="Z343" s="379"/>
      <c r="AA343" s="379"/>
      <c r="AB343" s="380"/>
      <c r="AC343" s="74"/>
    </row>
    <row r="344" spans="1:68" ht="16.2" customHeight="1" thickBot="1">
      <c r="B344" s="73"/>
      <c r="C344" s="418"/>
      <c r="D344" s="419"/>
      <c r="E344" s="372"/>
      <c r="F344" s="373"/>
      <c r="G344" s="373"/>
      <c r="H344" s="374"/>
      <c r="I344" s="381"/>
      <c r="J344" s="382"/>
      <c r="K344" s="382"/>
      <c r="L344" s="382"/>
      <c r="M344" s="382"/>
      <c r="N344" s="382"/>
      <c r="O344" s="382"/>
      <c r="P344" s="382"/>
      <c r="Q344" s="382"/>
      <c r="R344" s="382"/>
      <c r="S344" s="382"/>
      <c r="T344" s="382"/>
      <c r="U344" s="382"/>
      <c r="V344" s="382"/>
      <c r="W344" s="382"/>
      <c r="X344" s="382"/>
      <c r="Y344" s="382"/>
      <c r="Z344" s="382"/>
      <c r="AA344" s="382"/>
      <c r="AB344" s="383"/>
      <c r="AC344" s="74"/>
    </row>
    <row r="345" spans="1:68" s="67" customFormat="1" ht="16.8" thickBot="1">
      <c r="A345" s="63"/>
      <c r="B345" s="92"/>
      <c r="C345" s="89"/>
      <c r="D345" s="89"/>
      <c r="E345" s="93"/>
      <c r="F345" s="93"/>
      <c r="G345" s="93"/>
      <c r="H345" s="93"/>
      <c r="I345" s="93"/>
      <c r="J345" s="93"/>
      <c r="K345" s="93"/>
      <c r="L345" s="93"/>
      <c r="M345" s="93"/>
      <c r="N345" s="93"/>
      <c r="O345" s="93"/>
      <c r="P345" s="93"/>
      <c r="Q345" s="93"/>
      <c r="R345" s="93"/>
      <c r="S345" s="93"/>
      <c r="T345" s="93"/>
      <c r="U345" s="93"/>
      <c r="V345" s="93"/>
      <c r="W345" s="93"/>
      <c r="X345" s="93"/>
      <c r="Y345" s="93"/>
      <c r="Z345" s="93"/>
      <c r="AA345" s="94"/>
      <c r="AB345" s="94"/>
      <c r="AC345" s="95"/>
      <c r="AD345" s="63"/>
      <c r="AE345" s="63"/>
      <c r="AF345" s="63"/>
      <c r="AG345" s="63"/>
      <c r="AH345" s="63"/>
      <c r="AI345" s="63"/>
      <c r="AJ345" s="63"/>
      <c r="AK345" s="63"/>
      <c r="AL345" s="63"/>
      <c r="AM345" s="63"/>
      <c r="AN345" s="63"/>
      <c r="AO345" s="63"/>
      <c r="AP345" s="63"/>
      <c r="AQ345" s="63"/>
      <c r="AR345" s="63"/>
      <c r="AS345" s="63"/>
      <c r="AT345" s="63"/>
      <c r="AU345" s="63"/>
      <c r="AV345" s="63"/>
      <c r="AW345" s="63"/>
      <c r="AX345" s="63"/>
      <c r="AY345" s="63"/>
      <c r="AZ345" s="63"/>
      <c r="BA345" s="63"/>
      <c r="BB345" s="63"/>
      <c r="BC345" s="63"/>
      <c r="BD345" s="63"/>
      <c r="BE345" s="63"/>
      <c r="BF345" s="63"/>
      <c r="BG345" s="63"/>
      <c r="BH345" s="63"/>
      <c r="BI345" s="63"/>
      <c r="BJ345" s="63"/>
      <c r="BK345" s="63"/>
      <c r="BL345" s="63"/>
      <c r="BM345" s="63"/>
      <c r="BN345" s="63"/>
      <c r="BO345" s="63"/>
      <c r="BP345" s="63"/>
    </row>
    <row r="346" spans="1:68" s="67" customFormat="1" ht="15" customHeight="1" thickBot="1">
      <c r="A346" s="63"/>
      <c r="B346" s="92"/>
      <c r="C346" s="415" t="s">
        <v>174</v>
      </c>
      <c r="D346" s="415"/>
      <c r="E346" s="425" t="s">
        <v>175</v>
      </c>
      <c r="F346" s="426"/>
      <c r="G346" s="426"/>
      <c r="H346" s="426"/>
      <c r="I346" s="426"/>
      <c r="J346" s="426"/>
      <c r="K346" s="426"/>
      <c r="L346" s="426"/>
      <c r="M346" s="426"/>
      <c r="N346" s="426"/>
      <c r="O346" s="426"/>
      <c r="P346" s="426"/>
      <c r="Q346" s="426"/>
      <c r="R346" s="426"/>
      <c r="S346" s="426"/>
      <c r="T346" s="426"/>
      <c r="U346" s="426"/>
      <c r="V346" s="426"/>
      <c r="W346" s="426"/>
      <c r="X346" s="426"/>
      <c r="Y346" s="426"/>
      <c r="Z346" s="426"/>
      <c r="AA346" s="426"/>
      <c r="AB346" s="427"/>
      <c r="AC346" s="95"/>
      <c r="AD346" s="63"/>
      <c r="AE346" s="63"/>
      <c r="AF346" s="63"/>
      <c r="AG346" s="63"/>
      <c r="AH346" s="63"/>
      <c r="AI346" s="63"/>
      <c r="AJ346" s="63"/>
      <c r="AK346" s="63"/>
      <c r="AL346" s="63"/>
      <c r="AM346" s="63"/>
      <c r="AN346" s="63"/>
      <c r="AO346" s="63"/>
      <c r="AP346" s="63"/>
      <c r="AQ346" s="63"/>
      <c r="AR346" s="63"/>
      <c r="AS346" s="63"/>
      <c r="AT346" s="63"/>
      <c r="AU346" s="63"/>
      <c r="AV346" s="63"/>
      <c r="AW346" s="63"/>
      <c r="AX346" s="63"/>
      <c r="AY346" s="63"/>
      <c r="AZ346" s="63"/>
      <c r="BA346" s="63"/>
      <c r="BB346" s="63"/>
      <c r="BC346" s="63"/>
      <c r="BD346" s="63"/>
      <c r="BE346" s="63"/>
      <c r="BF346" s="63"/>
      <c r="BG346" s="63"/>
      <c r="BH346" s="63"/>
      <c r="BI346" s="63"/>
      <c r="BJ346" s="63"/>
      <c r="BK346" s="63"/>
      <c r="BL346" s="63"/>
      <c r="BM346" s="63"/>
      <c r="BN346" s="63"/>
      <c r="BO346" s="63"/>
      <c r="BP346" s="63"/>
    </row>
    <row r="347" spans="1:68" s="67" customFormat="1" ht="31.35" customHeight="1" thickBot="1">
      <c r="A347" s="63"/>
      <c r="B347" s="92"/>
      <c r="C347" s="105" t="s">
        <v>193</v>
      </c>
      <c r="D347" s="106" t="s">
        <v>177</v>
      </c>
      <c r="E347" s="342"/>
      <c r="F347" s="343"/>
      <c r="G347" s="343"/>
      <c r="H347" s="343"/>
      <c r="I347" s="343"/>
      <c r="J347" s="343"/>
      <c r="K347" s="343"/>
      <c r="L347" s="343"/>
      <c r="M347" s="343"/>
      <c r="N347" s="343"/>
      <c r="O347" s="343"/>
      <c r="P347" s="343"/>
      <c r="Q347" s="343"/>
      <c r="R347" s="343"/>
      <c r="S347" s="343"/>
      <c r="T347" s="343"/>
      <c r="U347" s="343"/>
      <c r="V347" s="343"/>
      <c r="W347" s="343"/>
      <c r="X347" s="343"/>
      <c r="Y347" s="343"/>
      <c r="Z347" s="343"/>
      <c r="AA347" s="343"/>
      <c r="AB347" s="344"/>
      <c r="AC347" s="95"/>
      <c r="AD347" s="63"/>
      <c r="AE347" s="506" t="str">
        <f>IFERROR(IF(AND(COUNTIF(AE350:AK350,TRUE)&gt;0,AL350=TRUE), 1/0, ""),"①～⑦と⑧は同時に選択できません")</f>
        <v/>
      </c>
      <c r="AF347" s="506"/>
      <c r="AG347" s="506"/>
      <c r="AH347" s="506"/>
      <c r="AI347" s="506"/>
      <c r="AJ347" s="506"/>
      <c r="AK347" s="506"/>
      <c r="AL347" s="506"/>
      <c r="AM347" s="63"/>
      <c r="AN347" s="63"/>
      <c r="AO347" s="63"/>
      <c r="AP347" s="63"/>
      <c r="AQ347" s="63"/>
      <c r="AR347" s="63"/>
      <c r="AS347" s="63"/>
      <c r="AT347" s="63"/>
      <c r="AU347" s="63"/>
      <c r="AV347" s="63"/>
      <c r="AW347" s="63"/>
      <c r="AX347" s="63"/>
      <c r="AY347" s="63"/>
      <c r="AZ347" s="63"/>
      <c r="BA347" s="63"/>
      <c r="BB347" s="63"/>
      <c r="BC347" s="63"/>
      <c r="BD347" s="63"/>
      <c r="BE347" s="63"/>
      <c r="BF347" s="63"/>
      <c r="BG347" s="63"/>
      <c r="BH347" s="63"/>
      <c r="BI347" s="63"/>
      <c r="BJ347" s="63"/>
      <c r="BK347" s="63"/>
      <c r="BL347" s="63"/>
      <c r="BM347" s="63"/>
      <c r="BN347" s="63"/>
      <c r="BO347" s="63"/>
      <c r="BP347" s="63"/>
    </row>
    <row r="348" spans="1:68" ht="19.5" customHeight="1">
      <c r="B348" s="73"/>
      <c r="C348" s="416" t="s">
        <v>274</v>
      </c>
      <c r="D348" s="417"/>
      <c r="E348" s="420" t="s">
        <v>282</v>
      </c>
      <c r="F348" s="356"/>
      <c r="G348" s="356"/>
      <c r="H348" s="356" t="s">
        <v>283</v>
      </c>
      <c r="I348" s="356"/>
      <c r="J348" s="356"/>
      <c r="K348" s="356" t="s">
        <v>284</v>
      </c>
      <c r="L348" s="356"/>
      <c r="M348" s="356"/>
      <c r="N348" s="356" t="s">
        <v>285</v>
      </c>
      <c r="O348" s="356"/>
      <c r="P348" s="356"/>
      <c r="Q348" s="356" t="s">
        <v>286</v>
      </c>
      <c r="R348" s="356"/>
      <c r="S348" s="356"/>
      <c r="T348" s="356" t="s">
        <v>287</v>
      </c>
      <c r="U348" s="356"/>
      <c r="V348" s="356"/>
      <c r="W348" s="356" t="s">
        <v>288</v>
      </c>
      <c r="X348" s="356"/>
      <c r="Y348" s="356"/>
      <c r="Z348" s="356" t="s">
        <v>289</v>
      </c>
      <c r="AA348" s="356"/>
      <c r="AB348" s="357"/>
      <c r="AC348" s="74"/>
      <c r="AE348" s="96" t="s">
        <v>1</v>
      </c>
      <c r="AF348" s="97" t="s">
        <v>0</v>
      </c>
      <c r="AG348" s="97" t="s">
        <v>2</v>
      </c>
      <c r="AH348" s="97" t="s">
        <v>3</v>
      </c>
      <c r="AI348" s="97" t="s">
        <v>4</v>
      </c>
      <c r="AJ348" s="97" t="s">
        <v>5</v>
      </c>
      <c r="AK348" s="97" t="s">
        <v>6</v>
      </c>
      <c r="AL348" s="98" t="s">
        <v>7</v>
      </c>
      <c r="AM348" s="210"/>
      <c r="AN348" s="97"/>
      <c r="AO348" s="82"/>
      <c r="AP348" s="98"/>
      <c r="AQ348" s="96"/>
      <c r="AR348" s="97"/>
      <c r="AS348" s="97"/>
      <c r="AT348" s="97"/>
      <c r="AU348" s="97"/>
      <c r="AV348" s="97"/>
      <c r="AW348" s="97"/>
      <c r="AX348" s="97"/>
      <c r="AY348" s="97"/>
      <c r="AZ348" s="97"/>
      <c r="BA348" s="82"/>
      <c r="BB348" s="98"/>
    </row>
    <row r="349" spans="1:68" ht="19.2" customHeight="1" thickBot="1">
      <c r="B349" s="73"/>
      <c r="C349" s="410"/>
      <c r="D349" s="412"/>
      <c r="E349" s="470" t="s">
        <v>253</v>
      </c>
      <c r="F349" s="348"/>
      <c r="G349" s="348"/>
      <c r="H349" s="348" t="s">
        <v>275</v>
      </c>
      <c r="I349" s="348"/>
      <c r="J349" s="348"/>
      <c r="K349" s="348" t="s">
        <v>276</v>
      </c>
      <c r="L349" s="348"/>
      <c r="M349" s="348"/>
      <c r="N349" s="348" t="s">
        <v>277</v>
      </c>
      <c r="O349" s="348"/>
      <c r="P349" s="348"/>
      <c r="Q349" s="348" t="s">
        <v>278</v>
      </c>
      <c r="R349" s="348"/>
      <c r="S349" s="348"/>
      <c r="T349" s="348" t="s">
        <v>279</v>
      </c>
      <c r="U349" s="348"/>
      <c r="V349" s="348"/>
      <c r="W349" s="348" t="s">
        <v>280</v>
      </c>
      <c r="X349" s="348"/>
      <c r="Y349" s="348"/>
      <c r="Z349" s="348" t="s">
        <v>281</v>
      </c>
      <c r="AA349" s="348"/>
      <c r="AB349" s="349"/>
      <c r="AC349" s="74"/>
      <c r="AE349" s="99" t="s">
        <v>253</v>
      </c>
      <c r="AF349" s="100" t="s">
        <v>254</v>
      </c>
      <c r="AG349" s="100" t="s">
        <v>276</v>
      </c>
      <c r="AH349" s="100" t="s">
        <v>277</v>
      </c>
      <c r="AI349" s="100" t="s">
        <v>278</v>
      </c>
      <c r="AJ349" s="101" t="s">
        <v>258</v>
      </c>
      <c r="AK349" s="100" t="s">
        <v>280</v>
      </c>
      <c r="AL349" s="103" t="s">
        <v>281</v>
      </c>
      <c r="AM349" s="211"/>
      <c r="AN349" s="102"/>
      <c r="AO349" s="102"/>
      <c r="AP349" s="103"/>
      <c r="AQ349" s="99"/>
      <c r="AR349" s="100"/>
      <c r="AS349" s="100"/>
      <c r="AT349" s="100"/>
      <c r="AU349" s="100"/>
      <c r="AV349" s="101"/>
      <c r="AW349" s="100"/>
      <c r="AX349" s="100"/>
      <c r="AY349" s="101"/>
      <c r="AZ349" s="102"/>
      <c r="BA349" s="102"/>
      <c r="BB349" s="103"/>
    </row>
    <row r="350" spans="1:68" ht="17.850000000000001" customHeight="1" thickBot="1">
      <c r="B350" s="73"/>
      <c r="C350" s="418"/>
      <c r="D350" s="419"/>
      <c r="E350" s="442"/>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34"/>
      <c r="AC350" s="74"/>
      <c r="AE350" s="110" t="b">
        <v>0</v>
      </c>
      <c r="AF350" s="110" t="b">
        <v>0</v>
      </c>
      <c r="AG350" s="110" t="b">
        <v>0</v>
      </c>
      <c r="AH350" s="110" t="b">
        <v>0</v>
      </c>
      <c r="AI350" s="110" t="b">
        <v>0</v>
      </c>
      <c r="AJ350" s="110" t="b">
        <v>0</v>
      </c>
      <c r="AK350" s="110" t="b">
        <v>0</v>
      </c>
      <c r="AL350" s="110" t="b">
        <v>0</v>
      </c>
      <c r="AM350" s="110" t="b">
        <v>0</v>
      </c>
      <c r="AN350" s="110" t="b">
        <v>0</v>
      </c>
      <c r="AO350" s="110" t="b">
        <v>0</v>
      </c>
      <c r="AP350" s="110" t="b">
        <v>0</v>
      </c>
      <c r="AQ350" s="110" t="b">
        <v>0</v>
      </c>
      <c r="AR350" s="110" t="b">
        <v>0</v>
      </c>
      <c r="AS350" s="110" t="b">
        <v>0</v>
      </c>
      <c r="AT350" s="110" t="b">
        <v>0</v>
      </c>
      <c r="AU350" s="110" t="b">
        <v>0</v>
      </c>
      <c r="AV350" s="110" t="b">
        <v>0</v>
      </c>
      <c r="AW350" s="110" t="b">
        <v>0</v>
      </c>
      <c r="AX350" s="110" t="b">
        <v>0</v>
      </c>
      <c r="AY350" s="110" t="b">
        <v>0</v>
      </c>
      <c r="AZ350" s="110" t="b">
        <v>0</v>
      </c>
      <c r="BA350" s="110" t="b">
        <v>0</v>
      </c>
      <c r="BB350" s="110" t="b">
        <v>0</v>
      </c>
      <c r="BC350" s="67">
        <f>COUNTIFS($AE350:$BB350,"TRUE")</f>
        <v>0</v>
      </c>
    </row>
    <row r="351" spans="1:68" s="67" customFormat="1" ht="16.8" thickBot="1">
      <c r="A351" s="63"/>
      <c r="B351" s="92"/>
      <c r="C351" s="413" t="s">
        <v>178</v>
      </c>
      <c r="D351" s="413"/>
      <c r="E351" s="474"/>
      <c r="F351" s="431"/>
      <c r="G351" s="431"/>
      <c r="H351" s="431"/>
      <c r="I351" s="431"/>
      <c r="J351" s="431"/>
      <c r="K351" s="431"/>
      <c r="L351" s="431"/>
      <c r="M351" s="431"/>
      <c r="N351" s="431"/>
      <c r="O351" s="433" t="s">
        <v>14</v>
      </c>
      <c r="P351" s="433"/>
      <c r="Q351" s="433"/>
      <c r="R351" s="433"/>
      <c r="S351" s="431"/>
      <c r="T351" s="431"/>
      <c r="U351" s="431"/>
      <c r="V351" s="431"/>
      <c r="W351" s="431"/>
      <c r="X351" s="431"/>
      <c r="Y351" s="431"/>
      <c r="Z351" s="431"/>
      <c r="AA351" s="431"/>
      <c r="AB351" s="432"/>
      <c r="AC351" s="95"/>
      <c r="AD351" s="63"/>
      <c r="AE351" s="63"/>
      <c r="AF351" s="63"/>
      <c r="AG351" s="63"/>
      <c r="AH351" s="63"/>
      <c r="AI351" s="63"/>
      <c r="AJ351" s="63"/>
      <c r="AK351" s="63"/>
      <c r="AL351" s="63"/>
      <c r="AM351" s="63"/>
      <c r="AN351" s="63"/>
      <c r="AO351" s="63"/>
      <c r="AP351" s="63"/>
      <c r="AQ351" s="63"/>
      <c r="AR351" s="63"/>
      <c r="AS351" s="63"/>
      <c r="AT351" s="63"/>
      <c r="AU351" s="63"/>
      <c r="AV351" s="63"/>
      <c r="AW351" s="63"/>
      <c r="AX351" s="63"/>
      <c r="AY351" s="63"/>
      <c r="AZ351" s="63"/>
      <c r="BA351" s="63"/>
      <c r="BB351" s="63"/>
      <c r="BC351" s="63"/>
      <c r="BD351" s="63"/>
      <c r="BE351" s="63"/>
      <c r="BF351" s="63"/>
      <c r="BG351" s="63"/>
      <c r="BH351" s="63"/>
      <c r="BI351" s="63"/>
      <c r="BJ351" s="63"/>
      <c r="BK351" s="63"/>
      <c r="BL351" s="63"/>
      <c r="BM351" s="63"/>
      <c r="BN351" s="63"/>
      <c r="BO351" s="63"/>
      <c r="BP351" s="63"/>
    </row>
    <row r="352" spans="1:68" ht="45" customHeight="1" thickBot="1">
      <c r="B352" s="73"/>
      <c r="C352" s="405" t="s">
        <v>400</v>
      </c>
      <c r="D352" s="406"/>
      <c r="E352" s="407"/>
      <c r="F352" s="408"/>
      <c r="G352" s="408"/>
      <c r="H352" s="408"/>
      <c r="I352" s="408"/>
      <c r="J352" s="408"/>
      <c r="K352" s="408"/>
      <c r="L352" s="408"/>
      <c r="M352" s="408"/>
      <c r="N352" s="408"/>
      <c r="O352" s="408"/>
      <c r="P352" s="408"/>
      <c r="Q352" s="408"/>
      <c r="R352" s="408"/>
      <c r="S352" s="408"/>
      <c r="T352" s="408"/>
      <c r="U352" s="408"/>
      <c r="V352" s="408"/>
      <c r="W352" s="408"/>
      <c r="X352" s="408"/>
      <c r="Y352" s="408"/>
      <c r="Z352" s="408"/>
      <c r="AA352" s="408"/>
      <c r="AB352" s="409"/>
      <c r="AC352" s="74"/>
    </row>
    <row r="353" spans="1:68" s="67" customFormat="1" ht="92.55" customHeight="1" thickBot="1">
      <c r="A353" s="63"/>
      <c r="B353" s="92"/>
      <c r="C353" s="404" t="s">
        <v>179</v>
      </c>
      <c r="D353" s="404"/>
      <c r="E353" s="342"/>
      <c r="F353" s="343"/>
      <c r="G353" s="343"/>
      <c r="H353" s="343"/>
      <c r="I353" s="343"/>
      <c r="J353" s="343"/>
      <c r="K353" s="343"/>
      <c r="L353" s="343"/>
      <c r="M353" s="343"/>
      <c r="N353" s="343"/>
      <c r="O353" s="343"/>
      <c r="P353" s="343"/>
      <c r="Q353" s="343"/>
      <c r="R353" s="343"/>
      <c r="S353" s="343"/>
      <c r="T353" s="343"/>
      <c r="U353" s="343"/>
      <c r="V353" s="343"/>
      <c r="W353" s="343"/>
      <c r="X353" s="343"/>
      <c r="Y353" s="343"/>
      <c r="Z353" s="343"/>
      <c r="AA353" s="343"/>
      <c r="AB353" s="344"/>
      <c r="AC353" s="95"/>
      <c r="AD353" s="63"/>
      <c r="AE353" s="63"/>
      <c r="AF353" s="63"/>
      <c r="AG353" s="63"/>
      <c r="AH353" s="63"/>
      <c r="AI353" s="63"/>
      <c r="AJ353" s="63"/>
      <c r="AK353" s="63"/>
      <c r="AL353" s="63"/>
      <c r="AM353" s="63"/>
      <c r="AN353" s="63"/>
      <c r="AO353" s="63"/>
      <c r="AP353" s="63"/>
      <c r="AQ353" s="63"/>
      <c r="AR353" s="63"/>
      <c r="AS353" s="63"/>
      <c r="AT353" s="63"/>
      <c r="AU353" s="63"/>
      <c r="AV353" s="63"/>
      <c r="AW353" s="63"/>
      <c r="AX353" s="63"/>
      <c r="AY353" s="63"/>
      <c r="AZ353" s="63"/>
      <c r="BA353" s="63"/>
      <c r="BB353" s="63"/>
      <c r="BC353" s="63"/>
      <c r="BD353" s="63"/>
      <c r="BE353" s="63"/>
      <c r="BF353" s="63"/>
      <c r="BG353" s="63"/>
      <c r="BH353" s="63"/>
      <c r="BI353" s="63"/>
      <c r="BJ353" s="63"/>
      <c r="BK353" s="63"/>
      <c r="BL353" s="63"/>
      <c r="BM353" s="63"/>
      <c r="BN353" s="63"/>
      <c r="BO353" s="63"/>
      <c r="BP353" s="63"/>
    </row>
    <row r="354" spans="1:68" ht="40.049999999999997" customHeight="1" thickBot="1">
      <c r="B354" s="73"/>
      <c r="C354" s="413" t="s">
        <v>414</v>
      </c>
      <c r="D354" s="291" t="s">
        <v>401</v>
      </c>
      <c r="E354" s="345"/>
      <c r="F354" s="346"/>
      <c r="G354" s="346"/>
      <c r="H354" s="346"/>
      <c r="I354" s="346"/>
      <c r="J354" s="346"/>
      <c r="K354" s="346"/>
      <c r="L354" s="346"/>
      <c r="M354" s="346"/>
      <c r="N354" s="346"/>
      <c r="O354" s="346"/>
      <c r="P354" s="346"/>
      <c r="Q354" s="346"/>
      <c r="R354" s="346"/>
      <c r="S354" s="346"/>
      <c r="T354" s="346"/>
      <c r="U354" s="346"/>
      <c r="V354" s="346"/>
      <c r="W354" s="346"/>
      <c r="X354" s="346"/>
      <c r="Y354" s="346"/>
      <c r="Z354" s="346"/>
      <c r="AA354" s="346"/>
      <c r="AB354" s="347"/>
      <c r="AC354" s="74"/>
    </row>
    <row r="355" spans="1:68" ht="72" customHeight="1" thickBot="1">
      <c r="B355" s="73"/>
      <c r="C355" s="414"/>
      <c r="D355" s="292" t="s">
        <v>402</v>
      </c>
      <c r="E355" s="345"/>
      <c r="F355" s="346"/>
      <c r="G355" s="346"/>
      <c r="H355" s="346"/>
      <c r="I355" s="346"/>
      <c r="J355" s="346"/>
      <c r="K355" s="346"/>
      <c r="L355" s="346"/>
      <c r="M355" s="346"/>
      <c r="N355" s="346"/>
      <c r="O355" s="346"/>
      <c r="P355" s="346"/>
      <c r="Q355" s="346"/>
      <c r="R355" s="346"/>
      <c r="S355" s="346"/>
      <c r="T355" s="346"/>
      <c r="U355" s="346"/>
      <c r="V355" s="346"/>
      <c r="W355" s="346"/>
      <c r="X355" s="346"/>
      <c r="Y355" s="346"/>
      <c r="Z355" s="346"/>
      <c r="AA355" s="346"/>
      <c r="AB355" s="347"/>
      <c r="AC355" s="74"/>
    </row>
    <row r="356" spans="1:68" ht="34.5" customHeight="1" thickBot="1">
      <c r="B356" s="73"/>
      <c r="C356" s="413" t="s">
        <v>415</v>
      </c>
      <c r="D356" s="106" t="s">
        <v>403</v>
      </c>
      <c r="E356" s="345"/>
      <c r="F356" s="346"/>
      <c r="G356" s="346"/>
      <c r="H356" s="346"/>
      <c r="I356" s="346"/>
      <c r="J356" s="346"/>
      <c r="K356" s="346"/>
      <c r="L356" s="346"/>
      <c r="M356" s="346"/>
      <c r="N356" s="346"/>
      <c r="O356" s="346"/>
      <c r="P356" s="346"/>
      <c r="Q356" s="346"/>
      <c r="R356" s="346"/>
      <c r="S356" s="346"/>
      <c r="T356" s="346"/>
      <c r="U356" s="346"/>
      <c r="V356" s="346"/>
      <c r="W356" s="346"/>
      <c r="X356" s="346"/>
      <c r="Y356" s="346"/>
      <c r="Z356" s="346"/>
      <c r="AA356" s="346"/>
      <c r="AB356" s="347"/>
      <c r="AC356" s="74"/>
    </row>
    <row r="357" spans="1:68" ht="52.5" customHeight="1" thickBot="1">
      <c r="B357" s="73"/>
      <c r="C357" s="430"/>
      <c r="D357" s="293" t="s">
        <v>404</v>
      </c>
      <c r="E357" s="345"/>
      <c r="F357" s="346"/>
      <c r="G357" s="346"/>
      <c r="H357" s="346"/>
      <c r="I357" s="346"/>
      <c r="J357" s="346"/>
      <c r="K357" s="346"/>
      <c r="L357" s="346"/>
      <c r="M357" s="346"/>
      <c r="N357" s="346"/>
      <c r="O357" s="346"/>
      <c r="P357" s="346"/>
      <c r="Q357" s="346"/>
      <c r="R357" s="346"/>
      <c r="S357" s="346"/>
      <c r="T357" s="346"/>
      <c r="U357" s="346"/>
      <c r="V357" s="346"/>
      <c r="W357" s="346"/>
      <c r="X357" s="346"/>
      <c r="Y357" s="346"/>
      <c r="Z357" s="346"/>
      <c r="AA357" s="346"/>
      <c r="AB357" s="347"/>
      <c r="AC357" s="74"/>
    </row>
    <row r="358" spans="1:68" ht="72" customHeight="1" thickBot="1">
      <c r="B358" s="73"/>
      <c r="C358" s="414"/>
      <c r="D358" s="290" t="s">
        <v>405</v>
      </c>
      <c r="E358" s="345"/>
      <c r="F358" s="346"/>
      <c r="G358" s="346"/>
      <c r="H358" s="346"/>
      <c r="I358" s="346"/>
      <c r="J358" s="346"/>
      <c r="K358" s="346"/>
      <c r="L358" s="346"/>
      <c r="M358" s="346"/>
      <c r="N358" s="346"/>
      <c r="O358" s="346"/>
      <c r="P358" s="346"/>
      <c r="Q358" s="346"/>
      <c r="R358" s="346"/>
      <c r="S358" s="346"/>
      <c r="T358" s="346"/>
      <c r="U358" s="346"/>
      <c r="V358" s="346"/>
      <c r="W358" s="346"/>
      <c r="X358" s="346"/>
      <c r="Y358" s="346"/>
      <c r="Z358" s="346"/>
      <c r="AA358" s="346"/>
      <c r="AB358" s="347"/>
      <c r="AC358" s="74"/>
    </row>
    <row r="359" spans="1:68" ht="14.7" customHeight="1" thickBot="1">
      <c r="B359" s="73"/>
      <c r="C359" s="416" t="s">
        <v>298</v>
      </c>
      <c r="D359" s="417"/>
      <c r="E359" s="358" t="s">
        <v>161</v>
      </c>
      <c r="F359" s="359"/>
      <c r="G359" s="359"/>
      <c r="H359" s="360"/>
      <c r="I359" s="361" t="s">
        <v>180</v>
      </c>
      <c r="J359" s="362"/>
      <c r="K359" s="363"/>
      <c r="L359" s="363"/>
      <c r="M359" s="363"/>
      <c r="N359" s="83"/>
      <c r="O359" s="83"/>
      <c r="P359" s="75"/>
      <c r="Q359" s="75"/>
      <c r="R359" s="79"/>
      <c r="S359" s="79"/>
      <c r="T359" s="84"/>
      <c r="U359" s="85"/>
      <c r="V359" s="86"/>
      <c r="W359" s="86"/>
      <c r="X359" s="86"/>
      <c r="Y359" s="86"/>
      <c r="Z359" s="86"/>
      <c r="AA359" s="86"/>
      <c r="AB359" s="87"/>
      <c r="AC359" s="74"/>
    </row>
    <row r="360" spans="1:68" ht="14.7" customHeight="1" thickBot="1">
      <c r="B360" s="73"/>
      <c r="C360" s="410"/>
      <c r="D360" s="412"/>
      <c r="E360" s="358" t="s">
        <v>295</v>
      </c>
      <c r="F360" s="359"/>
      <c r="G360" s="359"/>
      <c r="H360" s="360"/>
      <c r="I360" s="396" t="s">
        <v>180</v>
      </c>
      <c r="J360" s="397"/>
      <c r="K360" s="398"/>
      <c r="L360" s="398"/>
      <c r="M360" s="398"/>
      <c r="N360" s="184"/>
      <c r="O360" s="184"/>
      <c r="P360" s="183"/>
      <c r="Q360" s="183"/>
      <c r="R360" s="185"/>
      <c r="S360" s="185"/>
      <c r="T360" s="186"/>
      <c r="U360" s="187"/>
      <c r="V360" s="188"/>
      <c r="W360" s="188"/>
      <c r="X360" s="188"/>
      <c r="Y360" s="188"/>
      <c r="Z360" s="188"/>
      <c r="AA360" s="188"/>
      <c r="AB360" s="112"/>
      <c r="AC360" s="74"/>
    </row>
    <row r="361" spans="1:68" s="189" customFormat="1" ht="64.95" customHeight="1" thickBot="1">
      <c r="B361" s="73"/>
      <c r="C361" s="410"/>
      <c r="D361" s="412"/>
      <c r="E361" s="384" t="s">
        <v>145</v>
      </c>
      <c r="F361" s="384"/>
      <c r="G361" s="384"/>
      <c r="H361" s="384"/>
      <c r="I361" s="375"/>
      <c r="J361" s="376"/>
      <c r="K361" s="376"/>
      <c r="L361" s="376"/>
      <c r="M361" s="376"/>
      <c r="N361" s="376"/>
      <c r="O361" s="376"/>
      <c r="P361" s="376"/>
      <c r="Q361" s="376"/>
      <c r="R361" s="376"/>
      <c r="S361" s="376"/>
      <c r="T361" s="376"/>
      <c r="U361" s="376"/>
      <c r="V361" s="376"/>
      <c r="W361" s="376"/>
      <c r="X361" s="376"/>
      <c r="Y361" s="376"/>
      <c r="Z361" s="376"/>
      <c r="AA361" s="376"/>
      <c r="AB361" s="377"/>
      <c r="AC361" s="190"/>
    </row>
    <row r="362" spans="1:68" ht="64.95" customHeight="1" thickBot="1">
      <c r="B362" s="73"/>
      <c r="C362" s="410"/>
      <c r="D362" s="412"/>
      <c r="E362" s="366" t="s">
        <v>301</v>
      </c>
      <c r="F362" s="367"/>
      <c r="G362" s="367"/>
      <c r="H362" s="368"/>
      <c r="I362" s="375"/>
      <c r="J362" s="376"/>
      <c r="K362" s="376"/>
      <c r="L362" s="376"/>
      <c r="M362" s="376"/>
      <c r="N362" s="376"/>
      <c r="O362" s="376"/>
      <c r="P362" s="376"/>
      <c r="Q362" s="376"/>
      <c r="R362" s="376"/>
      <c r="S362" s="376"/>
      <c r="T362" s="376"/>
      <c r="U362" s="376"/>
      <c r="V362" s="376"/>
      <c r="W362" s="376"/>
      <c r="X362" s="376"/>
      <c r="Y362" s="376"/>
      <c r="Z362" s="376"/>
      <c r="AA362" s="376"/>
      <c r="AB362" s="377"/>
      <c r="AC362" s="74"/>
    </row>
    <row r="363" spans="1:68" ht="15.6" customHeight="1" thickBot="1">
      <c r="B363" s="73"/>
      <c r="C363" s="416" t="s">
        <v>302</v>
      </c>
      <c r="D363" s="417"/>
      <c r="E363" s="440" t="s">
        <v>143</v>
      </c>
      <c r="F363" s="441"/>
      <c r="G363" s="441"/>
      <c r="H363" s="441"/>
      <c r="I363" s="364"/>
      <c r="J363" s="365"/>
      <c r="K363" s="365"/>
      <c r="L363" s="365"/>
      <c r="M363" s="365"/>
      <c r="N363" s="365"/>
      <c r="O363" s="76" t="s">
        <v>144</v>
      </c>
      <c r="P363" s="76"/>
      <c r="Q363" s="77"/>
      <c r="R363" s="88"/>
      <c r="S363" s="88"/>
      <c r="T363" s="88"/>
      <c r="U363" s="88"/>
      <c r="V363" s="75"/>
      <c r="W363" s="75"/>
      <c r="X363" s="77"/>
      <c r="Y363" s="77"/>
      <c r="Z363" s="77"/>
      <c r="AA363" s="77"/>
      <c r="AB363" s="78"/>
      <c r="AC363" s="74"/>
    </row>
    <row r="364" spans="1:68" s="189" customFormat="1" ht="64.95" customHeight="1" thickBot="1">
      <c r="B364" s="73"/>
      <c r="C364" s="410"/>
      <c r="D364" s="412"/>
      <c r="E364" s="384" t="s">
        <v>145</v>
      </c>
      <c r="F364" s="384"/>
      <c r="G364" s="384"/>
      <c r="H364" s="384"/>
      <c r="I364" s="375"/>
      <c r="J364" s="376"/>
      <c r="K364" s="376"/>
      <c r="L364" s="376"/>
      <c r="M364" s="376"/>
      <c r="N364" s="376"/>
      <c r="O364" s="376"/>
      <c r="P364" s="376"/>
      <c r="Q364" s="376"/>
      <c r="R364" s="376"/>
      <c r="S364" s="376"/>
      <c r="T364" s="376"/>
      <c r="U364" s="376"/>
      <c r="V364" s="376"/>
      <c r="W364" s="376"/>
      <c r="X364" s="376"/>
      <c r="Y364" s="376"/>
      <c r="Z364" s="376"/>
      <c r="AA364" s="376"/>
      <c r="AB364" s="377"/>
      <c r="AC364" s="190"/>
    </row>
    <row r="365" spans="1:68" ht="16.2" customHeight="1">
      <c r="B365" s="73"/>
      <c r="C365" s="410"/>
      <c r="D365" s="412"/>
      <c r="E365" s="366" t="s">
        <v>300</v>
      </c>
      <c r="F365" s="367"/>
      <c r="G365" s="367"/>
      <c r="H365" s="368"/>
      <c r="I365" s="375"/>
      <c r="J365" s="376"/>
      <c r="K365" s="376"/>
      <c r="L365" s="376"/>
      <c r="M365" s="376"/>
      <c r="N365" s="376"/>
      <c r="O365" s="376"/>
      <c r="P365" s="376"/>
      <c r="Q365" s="376"/>
      <c r="R365" s="376"/>
      <c r="S365" s="376"/>
      <c r="T365" s="376"/>
      <c r="U365" s="376"/>
      <c r="V365" s="376"/>
      <c r="W365" s="376"/>
      <c r="X365" s="376"/>
      <c r="Y365" s="376"/>
      <c r="Z365" s="376"/>
      <c r="AA365" s="376"/>
      <c r="AB365" s="377"/>
      <c r="AC365" s="74"/>
    </row>
    <row r="366" spans="1:68" ht="16.2" customHeight="1">
      <c r="B366" s="73"/>
      <c r="C366" s="410"/>
      <c r="D366" s="412"/>
      <c r="E366" s="369"/>
      <c r="F366" s="370"/>
      <c r="G366" s="370"/>
      <c r="H366" s="371"/>
      <c r="I366" s="378"/>
      <c r="J366" s="379"/>
      <c r="K366" s="379"/>
      <c r="L366" s="379"/>
      <c r="M366" s="379"/>
      <c r="N366" s="379"/>
      <c r="O366" s="379"/>
      <c r="P366" s="379"/>
      <c r="Q366" s="379"/>
      <c r="R366" s="379"/>
      <c r="S366" s="379"/>
      <c r="T366" s="379"/>
      <c r="U366" s="379"/>
      <c r="V366" s="379"/>
      <c r="W366" s="379"/>
      <c r="X366" s="379"/>
      <c r="Y366" s="379"/>
      <c r="Z366" s="379"/>
      <c r="AA366" s="379"/>
      <c r="AB366" s="380"/>
      <c r="AC366" s="74"/>
    </row>
    <row r="367" spans="1:68" ht="16.2" customHeight="1">
      <c r="B367" s="73"/>
      <c r="C367" s="410"/>
      <c r="D367" s="412"/>
      <c r="E367" s="369"/>
      <c r="F367" s="370"/>
      <c r="G367" s="370"/>
      <c r="H367" s="371"/>
      <c r="I367" s="378"/>
      <c r="J367" s="379"/>
      <c r="K367" s="379"/>
      <c r="L367" s="379"/>
      <c r="M367" s="379"/>
      <c r="N367" s="379"/>
      <c r="O367" s="379"/>
      <c r="P367" s="379"/>
      <c r="Q367" s="379"/>
      <c r="R367" s="379"/>
      <c r="S367" s="379"/>
      <c r="T367" s="379"/>
      <c r="U367" s="379"/>
      <c r="V367" s="379"/>
      <c r="W367" s="379"/>
      <c r="X367" s="379"/>
      <c r="Y367" s="379"/>
      <c r="Z367" s="379"/>
      <c r="AA367" s="379"/>
      <c r="AB367" s="380"/>
      <c r="AC367" s="74"/>
    </row>
    <row r="368" spans="1:68" ht="16.2" customHeight="1" thickBot="1">
      <c r="B368" s="73"/>
      <c r="C368" s="418"/>
      <c r="D368" s="419"/>
      <c r="E368" s="372"/>
      <c r="F368" s="373"/>
      <c r="G368" s="373"/>
      <c r="H368" s="374"/>
      <c r="I368" s="381"/>
      <c r="J368" s="382"/>
      <c r="K368" s="382"/>
      <c r="L368" s="382"/>
      <c r="M368" s="382"/>
      <c r="N368" s="382"/>
      <c r="O368" s="382"/>
      <c r="P368" s="382"/>
      <c r="Q368" s="382"/>
      <c r="R368" s="382"/>
      <c r="S368" s="382"/>
      <c r="T368" s="382"/>
      <c r="U368" s="382"/>
      <c r="V368" s="382"/>
      <c r="W368" s="382"/>
      <c r="X368" s="382"/>
      <c r="Y368" s="382"/>
      <c r="Z368" s="382"/>
      <c r="AA368" s="382"/>
      <c r="AB368" s="383"/>
      <c r="AC368" s="74"/>
    </row>
    <row r="369" spans="1:68" s="67" customFormat="1" ht="16.8" thickBot="1">
      <c r="A369" s="63"/>
      <c r="B369" s="92"/>
      <c r="C369" s="89"/>
      <c r="D369" s="89"/>
      <c r="E369" s="93"/>
      <c r="F369" s="93"/>
      <c r="G369" s="93"/>
      <c r="H369" s="93"/>
      <c r="I369" s="93"/>
      <c r="J369" s="93"/>
      <c r="K369" s="93"/>
      <c r="L369" s="93"/>
      <c r="M369" s="93"/>
      <c r="N369" s="93"/>
      <c r="O369" s="93"/>
      <c r="P369" s="93"/>
      <c r="Q369" s="93"/>
      <c r="R369" s="93"/>
      <c r="S369" s="93"/>
      <c r="T369" s="93"/>
      <c r="U369" s="93"/>
      <c r="V369" s="93"/>
      <c r="W369" s="93"/>
      <c r="X369" s="93"/>
      <c r="Y369" s="93"/>
      <c r="Z369" s="93"/>
      <c r="AA369" s="94"/>
      <c r="AB369" s="94"/>
      <c r="AC369" s="95"/>
      <c r="AD369" s="63"/>
      <c r="AE369" s="63"/>
      <c r="AF369" s="63"/>
      <c r="AG369" s="63"/>
      <c r="AH369" s="63"/>
      <c r="AI369" s="63"/>
      <c r="AJ369" s="63"/>
      <c r="AK369" s="63"/>
      <c r="AL369" s="63"/>
      <c r="AM369" s="63"/>
      <c r="AN369" s="63"/>
      <c r="AO369" s="63"/>
      <c r="AP369" s="63"/>
      <c r="AQ369" s="63"/>
      <c r="AR369" s="63"/>
      <c r="AS369" s="63"/>
      <c r="AT369" s="63"/>
      <c r="AU369" s="63"/>
      <c r="AV369" s="63"/>
      <c r="AW369" s="63"/>
      <c r="AX369" s="63"/>
      <c r="AY369" s="63"/>
      <c r="AZ369" s="63"/>
      <c r="BA369" s="63"/>
      <c r="BB369" s="63"/>
      <c r="BC369" s="63"/>
      <c r="BD369" s="63"/>
      <c r="BE369" s="63"/>
      <c r="BF369" s="63"/>
      <c r="BG369" s="63"/>
      <c r="BH369" s="63"/>
      <c r="BI369" s="63"/>
      <c r="BJ369" s="63"/>
      <c r="BK369" s="63"/>
      <c r="BL369" s="63"/>
      <c r="BM369" s="63"/>
      <c r="BN369" s="63"/>
      <c r="BO369" s="63"/>
      <c r="BP369" s="63"/>
    </row>
    <row r="370" spans="1:68" s="67" customFormat="1" ht="15" customHeight="1" thickBot="1">
      <c r="A370" s="63"/>
      <c r="B370" s="92"/>
      <c r="C370" s="425" t="s">
        <v>174</v>
      </c>
      <c r="D370" s="427"/>
      <c r="E370" s="425" t="s">
        <v>175</v>
      </c>
      <c r="F370" s="426"/>
      <c r="G370" s="426"/>
      <c r="H370" s="426"/>
      <c r="I370" s="426"/>
      <c r="J370" s="426"/>
      <c r="K370" s="426"/>
      <c r="L370" s="426"/>
      <c r="M370" s="426"/>
      <c r="N370" s="426"/>
      <c r="O370" s="426"/>
      <c r="P370" s="426"/>
      <c r="Q370" s="426"/>
      <c r="R370" s="426"/>
      <c r="S370" s="426"/>
      <c r="T370" s="426"/>
      <c r="U370" s="426"/>
      <c r="V370" s="426"/>
      <c r="W370" s="426"/>
      <c r="X370" s="426"/>
      <c r="Y370" s="426"/>
      <c r="Z370" s="426"/>
      <c r="AA370" s="426"/>
      <c r="AB370" s="427"/>
      <c r="AC370" s="95"/>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3"/>
      <c r="BA370" s="63"/>
      <c r="BB370" s="63"/>
      <c r="BC370" s="63"/>
      <c r="BD370" s="63"/>
      <c r="BE370" s="63"/>
      <c r="BF370" s="63"/>
      <c r="BG370" s="63"/>
      <c r="BH370" s="63"/>
      <c r="BI370" s="63"/>
      <c r="BJ370" s="63"/>
      <c r="BK370" s="63"/>
      <c r="BL370" s="63"/>
      <c r="BM370" s="63"/>
      <c r="BN370" s="63"/>
      <c r="BO370" s="63"/>
      <c r="BP370" s="63"/>
    </row>
    <row r="371" spans="1:68" s="67" customFormat="1" ht="31.35" customHeight="1" thickBot="1">
      <c r="A371" s="63"/>
      <c r="B371" s="92"/>
      <c r="C371" s="105" t="s">
        <v>194</v>
      </c>
      <c r="D371" s="106" t="s">
        <v>177</v>
      </c>
      <c r="E371" s="342"/>
      <c r="F371" s="343"/>
      <c r="G371" s="343"/>
      <c r="H371" s="343"/>
      <c r="I371" s="343"/>
      <c r="J371" s="343"/>
      <c r="K371" s="343"/>
      <c r="L371" s="343"/>
      <c r="M371" s="343"/>
      <c r="N371" s="343"/>
      <c r="O371" s="343"/>
      <c r="P371" s="343"/>
      <c r="Q371" s="343"/>
      <c r="R371" s="343"/>
      <c r="S371" s="343"/>
      <c r="T371" s="343"/>
      <c r="U371" s="343"/>
      <c r="V371" s="343"/>
      <c r="W371" s="343"/>
      <c r="X371" s="343"/>
      <c r="Y371" s="343"/>
      <c r="Z371" s="343"/>
      <c r="AA371" s="343"/>
      <c r="AB371" s="344"/>
      <c r="AC371" s="95"/>
      <c r="AD371" s="63"/>
      <c r="AE371" s="506" t="str">
        <f>IFERROR(IF(AND(COUNTIF(AE374:AK374,TRUE)&gt;0,AL374=TRUE), 1/0, ""),"①～⑦と⑧は同時に選択できません")</f>
        <v/>
      </c>
      <c r="AF371" s="506"/>
      <c r="AG371" s="506"/>
      <c r="AH371" s="506"/>
      <c r="AI371" s="506"/>
      <c r="AJ371" s="506"/>
      <c r="AK371" s="506"/>
      <c r="AL371" s="506"/>
      <c r="AM371" s="63"/>
      <c r="AN371" s="63"/>
      <c r="AO371" s="63"/>
      <c r="AP371" s="63"/>
      <c r="AQ371" s="63"/>
      <c r="AR371" s="63"/>
      <c r="AS371" s="63"/>
      <c r="AT371" s="63"/>
      <c r="AU371" s="63"/>
      <c r="AV371" s="63"/>
      <c r="AW371" s="63"/>
      <c r="AX371" s="63"/>
      <c r="AY371" s="63"/>
      <c r="AZ371" s="63"/>
      <c r="BA371" s="63"/>
      <c r="BB371" s="63"/>
      <c r="BC371" s="63"/>
      <c r="BD371" s="63"/>
      <c r="BE371" s="63"/>
      <c r="BF371" s="63"/>
      <c r="BG371" s="63"/>
      <c r="BH371" s="63"/>
      <c r="BI371" s="63"/>
      <c r="BJ371" s="63"/>
      <c r="BK371" s="63"/>
      <c r="BL371" s="63"/>
      <c r="BM371" s="63"/>
      <c r="BN371" s="63"/>
      <c r="BO371" s="63"/>
      <c r="BP371" s="63"/>
    </row>
    <row r="372" spans="1:68" ht="19.5" customHeight="1">
      <c r="B372" s="73"/>
      <c r="C372" s="410" t="s">
        <v>274</v>
      </c>
      <c r="D372" s="412"/>
      <c r="E372" s="420" t="s">
        <v>282</v>
      </c>
      <c r="F372" s="356"/>
      <c r="G372" s="356"/>
      <c r="H372" s="356" t="s">
        <v>283</v>
      </c>
      <c r="I372" s="356"/>
      <c r="J372" s="356"/>
      <c r="K372" s="356" t="s">
        <v>284</v>
      </c>
      <c r="L372" s="356"/>
      <c r="M372" s="356"/>
      <c r="N372" s="356" t="s">
        <v>285</v>
      </c>
      <c r="O372" s="356"/>
      <c r="P372" s="356"/>
      <c r="Q372" s="356" t="s">
        <v>286</v>
      </c>
      <c r="R372" s="356"/>
      <c r="S372" s="356"/>
      <c r="T372" s="356" t="s">
        <v>287</v>
      </c>
      <c r="U372" s="356"/>
      <c r="V372" s="356"/>
      <c r="W372" s="356" t="s">
        <v>288</v>
      </c>
      <c r="X372" s="356"/>
      <c r="Y372" s="356"/>
      <c r="Z372" s="356" t="s">
        <v>289</v>
      </c>
      <c r="AA372" s="356"/>
      <c r="AB372" s="357"/>
      <c r="AC372" s="74"/>
      <c r="AE372" s="96" t="s">
        <v>1</v>
      </c>
      <c r="AF372" s="97" t="s">
        <v>0</v>
      </c>
      <c r="AG372" s="97" t="s">
        <v>2</v>
      </c>
      <c r="AH372" s="97" t="s">
        <v>3</v>
      </c>
      <c r="AI372" s="97" t="s">
        <v>4</v>
      </c>
      <c r="AJ372" s="97" t="s">
        <v>5</v>
      </c>
      <c r="AK372" s="97" t="s">
        <v>6</v>
      </c>
      <c r="AL372" s="98" t="s">
        <v>7</v>
      </c>
      <c r="AM372" s="210"/>
      <c r="AN372" s="97"/>
      <c r="AO372" s="82"/>
      <c r="AP372" s="98"/>
      <c r="AQ372" s="96"/>
      <c r="AR372" s="97"/>
      <c r="AS372" s="97"/>
      <c r="AT372" s="97"/>
      <c r="AU372" s="97"/>
      <c r="AV372" s="97"/>
      <c r="AW372" s="97"/>
      <c r="AX372" s="97"/>
      <c r="AY372" s="97"/>
      <c r="AZ372" s="97"/>
      <c r="BA372" s="82"/>
      <c r="BB372" s="98"/>
    </row>
    <row r="373" spans="1:68" ht="19.2" customHeight="1" thickBot="1">
      <c r="B373" s="73"/>
      <c r="C373" s="410"/>
      <c r="D373" s="412"/>
      <c r="E373" s="470" t="s">
        <v>253</v>
      </c>
      <c r="F373" s="348"/>
      <c r="G373" s="348"/>
      <c r="H373" s="348" t="s">
        <v>275</v>
      </c>
      <c r="I373" s="348"/>
      <c r="J373" s="348"/>
      <c r="K373" s="348" t="s">
        <v>276</v>
      </c>
      <c r="L373" s="348"/>
      <c r="M373" s="348"/>
      <c r="N373" s="348" t="s">
        <v>277</v>
      </c>
      <c r="O373" s="348"/>
      <c r="P373" s="348"/>
      <c r="Q373" s="348" t="s">
        <v>278</v>
      </c>
      <c r="R373" s="348"/>
      <c r="S373" s="348"/>
      <c r="T373" s="348" t="s">
        <v>279</v>
      </c>
      <c r="U373" s="348"/>
      <c r="V373" s="348"/>
      <c r="W373" s="348" t="s">
        <v>280</v>
      </c>
      <c r="X373" s="348"/>
      <c r="Y373" s="348"/>
      <c r="Z373" s="348" t="s">
        <v>281</v>
      </c>
      <c r="AA373" s="348"/>
      <c r="AB373" s="349"/>
      <c r="AC373" s="74"/>
      <c r="AE373" s="99" t="s">
        <v>253</v>
      </c>
      <c r="AF373" s="100" t="s">
        <v>254</v>
      </c>
      <c r="AG373" s="100" t="s">
        <v>276</v>
      </c>
      <c r="AH373" s="100" t="s">
        <v>277</v>
      </c>
      <c r="AI373" s="100" t="s">
        <v>278</v>
      </c>
      <c r="AJ373" s="101" t="s">
        <v>258</v>
      </c>
      <c r="AK373" s="100" t="s">
        <v>280</v>
      </c>
      <c r="AL373" s="103" t="s">
        <v>281</v>
      </c>
      <c r="AM373" s="211"/>
      <c r="AN373" s="102"/>
      <c r="AO373" s="102"/>
      <c r="AP373" s="103"/>
      <c r="AQ373" s="99"/>
      <c r="AR373" s="100"/>
      <c r="AS373" s="100"/>
      <c r="AT373" s="100"/>
      <c r="AU373" s="100"/>
      <c r="AV373" s="101"/>
      <c r="AW373" s="100"/>
      <c r="AX373" s="100"/>
      <c r="AY373" s="101"/>
      <c r="AZ373" s="102"/>
      <c r="BA373" s="102"/>
      <c r="BB373" s="103"/>
    </row>
    <row r="374" spans="1:68" ht="17.850000000000001" customHeight="1" thickBot="1">
      <c r="B374" s="73"/>
      <c r="C374" s="410"/>
      <c r="D374" s="412"/>
      <c r="E374" s="442"/>
      <c r="F374" s="428"/>
      <c r="G374" s="428"/>
      <c r="H374" s="428"/>
      <c r="I374" s="428"/>
      <c r="J374" s="428"/>
      <c r="K374" s="428"/>
      <c r="L374" s="428"/>
      <c r="M374" s="428"/>
      <c r="N374" s="428"/>
      <c r="O374" s="428"/>
      <c r="P374" s="428"/>
      <c r="Q374" s="428"/>
      <c r="R374" s="428"/>
      <c r="S374" s="428"/>
      <c r="T374" s="428"/>
      <c r="U374" s="428"/>
      <c r="V374" s="428"/>
      <c r="W374" s="428"/>
      <c r="X374" s="428"/>
      <c r="Y374" s="428"/>
      <c r="Z374" s="428"/>
      <c r="AA374" s="428"/>
      <c r="AB374" s="434"/>
      <c r="AC374" s="74"/>
      <c r="AE374" s="110" t="b">
        <v>0</v>
      </c>
      <c r="AF374" s="110" t="b">
        <v>0</v>
      </c>
      <c r="AG374" s="110" t="b">
        <v>0</v>
      </c>
      <c r="AH374" s="110" t="b">
        <v>0</v>
      </c>
      <c r="AI374" s="110" t="b">
        <v>0</v>
      </c>
      <c r="AJ374" s="110" t="b">
        <v>0</v>
      </c>
      <c r="AK374" s="110" t="b">
        <v>0</v>
      </c>
      <c r="AL374" s="110" t="b">
        <v>0</v>
      </c>
      <c r="AM374" s="110" t="b">
        <v>0</v>
      </c>
      <c r="AN374" s="110" t="b">
        <v>0</v>
      </c>
      <c r="AO374" s="110" t="b">
        <v>0</v>
      </c>
      <c r="AP374" s="110" t="b">
        <v>0</v>
      </c>
      <c r="AQ374" s="110" t="b">
        <v>0</v>
      </c>
      <c r="AR374" s="110" t="b">
        <v>0</v>
      </c>
      <c r="AS374" s="110" t="b">
        <v>0</v>
      </c>
      <c r="AT374" s="110" t="b">
        <v>0</v>
      </c>
      <c r="AU374" s="110" t="b">
        <v>0</v>
      </c>
      <c r="AV374" s="110" t="b">
        <v>0</v>
      </c>
      <c r="AW374" s="110" t="b">
        <v>0</v>
      </c>
      <c r="AX374" s="110" t="b">
        <v>0</v>
      </c>
      <c r="AY374" s="110" t="b">
        <v>0</v>
      </c>
      <c r="AZ374" s="110" t="b">
        <v>0</v>
      </c>
      <c r="BA374" s="110" t="b">
        <v>0</v>
      </c>
      <c r="BB374" s="110" t="b">
        <v>0</v>
      </c>
      <c r="BC374" s="67">
        <f>COUNTIFS($AE374:$BB374,"TRUE")</f>
        <v>0</v>
      </c>
    </row>
    <row r="375" spans="1:68" s="67" customFormat="1" ht="16.8" thickBot="1">
      <c r="A375" s="63"/>
      <c r="B375" s="92"/>
      <c r="C375" s="413" t="s">
        <v>178</v>
      </c>
      <c r="D375" s="413"/>
      <c r="E375" s="474"/>
      <c r="F375" s="431"/>
      <c r="G375" s="431"/>
      <c r="H375" s="431"/>
      <c r="I375" s="431"/>
      <c r="J375" s="431"/>
      <c r="K375" s="431"/>
      <c r="L375" s="431"/>
      <c r="M375" s="431"/>
      <c r="N375" s="431"/>
      <c r="O375" s="433" t="s">
        <v>14</v>
      </c>
      <c r="P375" s="433"/>
      <c r="Q375" s="433"/>
      <c r="R375" s="433"/>
      <c r="S375" s="431"/>
      <c r="T375" s="431"/>
      <c r="U375" s="431"/>
      <c r="V375" s="431"/>
      <c r="W375" s="431"/>
      <c r="X375" s="431"/>
      <c r="Y375" s="431"/>
      <c r="Z375" s="431"/>
      <c r="AA375" s="431"/>
      <c r="AB375" s="432"/>
      <c r="AC375" s="95"/>
      <c r="AD375" s="63"/>
      <c r="AE375" s="63"/>
      <c r="AF375" s="63"/>
      <c r="AG375" s="63"/>
      <c r="AH375" s="63"/>
      <c r="AI375" s="63"/>
      <c r="AJ375" s="63"/>
      <c r="AK375" s="63"/>
      <c r="AL375" s="63"/>
      <c r="AM375" s="63"/>
      <c r="AN375" s="63"/>
      <c r="AO375" s="63"/>
      <c r="AP375" s="63"/>
      <c r="AQ375" s="63"/>
      <c r="AR375" s="63"/>
      <c r="AS375" s="63"/>
      <c r="AT375" s="63"/>
      <c r="AU375" s="63"/>
      <c r="AV375" s="63"/>
      <c r="AW375" s="63"/>
      <c r="AX375" s="63"/>
      <c r="AY375" s="63"/>
      <c r="AZ375" s="63"/>
      <c r="BA375" s="63"/>
      <c r="BB375" s="63"/>
      <c r="BC375" s="63"/>
      <c r="BD375" s="63"/>
      <c r="BE375" s="63"/>
      <c r="BF375" s="63"/>
      <c r="BG375" s="63"/>
      <c r="BH375" s="63"/>
      <c r="BI375" s="63"/>
      <c r="BJ375" s="63"/>
      <c r="BK375" s="63"/>
      <c r="BL375" s="63"/>
      <c r="BM375" s="63"/>
      <c r="BN375" s="63"/>
      <c r="BO375" s="63"/>
      <c r="BP375" s="63"/>
    </row>
    <row r="376" spans="1:68" ht="45" customHeight="1" thickBot="1">
      <c r="B376" s="73"/>
      <c r="C376" s="405" t="s">
        <v>400</v>
      </c>
      <c r="D376" s="406"/>
      <c r="E376" s="407"/>
      <c r="F376" s="408"/>
      <c r="G376" s="408"/>
      <c r="H376" s="408"/>
      <c r="I376" s="408"/>
      <c r="J376" s="408"/>
      <c r="K376" s="408"/>
      <c r="L376" s="408"/>
      <c r="M376" s="408"/>
      <c r="N376" s="408"/>
      <c r="O376" s="408"/>
      <c r="P376" s="408"/>
      <c r="Q376" s="408"/>
      <c r="R376" s="408"/>
      <c r="S376" s="408"/>
      <c r="T376" s="408"/>
      <c r="U376" s="408"/>
      <c r="V376" s="408"/>
      <c r="W376" s="408"/>
      <c r="X376" s="408"/>
      <c r="Y376" s="408"/>
      <c r="Z376" s="408"/>
      <c r="AA376" s="408"/>
      <c r="AB376" s="409"/>
      <c r="AC376" s="74"/>
    </row>
    <row r="377" spans="1:68" s="67" customFormat="1" ht="92.55" customHeight="1" thickBot="1">
      <c r="A377" s="63"/>
      <c r="B377" s="92"/>
      <c r="C377" s="404" t="s">
        <v>179</v>
      </c>
      <c r="D377" s="404"/>
      <c r="E377" s="342"/>
      <c r="F377" s="343"/>
      <c r="G377" s="343"/>
      <c r="H377" s="343"/>
      <c r="I377" s="343"/>
      <c r="J377" s="343"/>
      <c r="K377" s="343"/>
      <c r="L377" s="343"/>
      <c r="M377" s="343"/>
      <c r="N377" s="343"/>
      <c r="O377" s="343"/>
      <c r="P377" s="343"/>
      <c r="Q377" s="343"/>
      <c r="R377" s="343"/>
      <c r="S377" s="343"/>
      <c r="T377" s="343"/>
      <c r="U377" s="343"/>
      <c r="V377" s="343"/>
      <c r="W377" s="343"/>
      <c r="X377" s="343"/>
      <c r="Y377" s="343"/>
      <c r="Z377" s="343"/>
      <c r="AA377" s="343"/>
      <c r="AB377" s="344"/>
      <c r="AC377" s="95"/>
      <c r="AD377" s="63"/>
      <c r="AE377" s="63"/>
      <c r="AF377" s="63"/>
      <c r="AG377" s="63"/>
      <c r="AH377" s="63"/>
      <c r="AI377" s="63"/>
      <c r="AJ377" s="63"/>
      <c r="AK377" s="63"/>
      <c r="AL377" s="63"/>
      <c r="AM377" s="63"/>
      <c r="AN377" s="63"/>
      <c r="AO377" s="63"/>
      <c r="AP377" s="63"/>
      <c r="AQ377" s="63"/>
      <c r="AR377" s="63"/>
      <c r="AS377" s="63"/>
      <c r="AT377" s="63"/>
      <c r="AU377" s="63"/>
      <c r="AV377" s="63"/>
      <c r="AW377" s="63"/>
      <c r="AX377" s="63"/>
      <c r="AY377" s="63"/>
      <c r="AZ377" s="63"/>
      <c r="BA377" s="63"/>
      <c r="BB377" s="63"/>
      <c r="BC377" s="63"/>
      <c r="BD377" s="63"/>
      <c r="BE377" s="63"/>
      <c r="BF377" s="63"/>
      <c r="BG377" s="63"/>
      <c r="BH377" s="63"/>
      <c r="BI377" s="63"/>
      <c r="BJ377" s="63"/>
      <c r="BK377" s="63"/>
      <c r="BL377" s="63"/>
      <c r="BM377" s="63"/>
      <c r="BN377" s="63"/>
      <c r="BO377" s="63"/>
      <c r="BP377" s="63"/>
    </row>
    <row r="378" spans="1:68" ht="40.049999999999997" customHeight="1" thickBot="1">
      <c r="B378" s="73"/>
      <c r="C378" s="413" t="s">
        <v>414</v>
      </c>
      <c r="D378" s="291" t="s">
        <v>401</v>
      </c>
      <c r="E378" s="345"/>
      <c r="F378" s="346"/>
      <c r="G378" s="346"/>
      <c r="H378" s="346"/>
      <c r="I378" s="346"/>
      <c r="J378" s="346"/>
      <c r="K378" s="346"/>
      <c r="L378" s="346"/>
      <c r="M378" s="346"/>
      <c r="N378" s="346"/>
      <c r="O378" s="346"/>
      <c r="P378" s="346"/>
      <c r="Q378" s="346"/>
      <c r="R378" s="346"/>
      <c r="S378" s="346"/>
      <c r="T378" s="346"/>
      <c r="U378" s="346"/>
      <c r="V378" s="346"/>
      <c r="W378" s="346"/>
      <c r="X378" s="346"/>
      <c r="Y378" s="346"/>
      <c r="Z378" s="346"/>
      <c r="AA378" s="346"/>
      <c r="AB378" s="347"/>
      <c r="AC378" s="74"/>
    </row>
    <row r="379" spans="1:68" ht="72" customHeight="1" thickBot="1">
      <c r="B379" s="73"/>
      <c r="C379" s="414"/>
      <c r="D379" s="292" t="s">
        <v>402</v>
      </c>
      <c r="E379" s="345"/>
      <c r="F379" s="346"/>
      <c r="G379" s="346"/>
      <c r="H379" s="346"/>
      <c r="I379" s="346"/>
      <c r="J379" s="346"/>
      <c r="K379" s="346"/>
      <c r="L379" s="346"/>
      <c r="M379" s="346"/>
      <c r="N379" s="346"/>
      <c r="O379" s="346"/>
      <c r="P379" s="346"/>
      <c r="Q379" s="346"/>
      <c r="R379" s="346"/>
      <c r="S379" s="346"/>
      <c r="T379" s="346"/>
      <c r="U379" s="346"/>
      <c r="V379" s="346"/>
      <c r="W379" s="346"/>
      <c r="X379" s="346"/>
      <c r="Y379" s="346"/>
      <c r="Z379" s="346"/>
      <c r="AA379" s="346"/>
      <c r="AB379" s="347"/>
      <c r="AC379" s="74"/>
    </row>
    <row r="380" spans="1:68" ht="34.5" customHeight="1" thickBot="1">
      <c r="B380" s="73"/>
      <c r="C380" s="413" t="s">
        <v>415</v>
      </c>
      <c r="D380" s="106" t="s">
        <v>403</v>
      </c>
      <c r="E380" s="345"/>
      <c r="F380" s="346"/>
      <c r="G380" s="346"/>
      <c r="H380" s="346"/>
      <c r="I380" s="346"/>
      <c r="J380" s="346"/>
      <c r="K380" s="346"/>
      <c r="L380" s="346"/>
      <c r="M380" s="346"/>
      <c r="N380" s="346"/>
      <c r="O380" s="346"/>
      <c r="P380" s="346"/>
      <c r="Q380" s="346"/>
      <c r="R380" s="346"/>
      <c r="S380" s="346"/>
      <c r="T380" s="346"/>
      <c r="U380" s="346"/>
      <c r="V380" s="346"/>
      <c r="W380" s="346"/>
      <c r="X380" s="346"/>
      <c r="Y380" s="346"/>
      <c r="Z380" s="346"/>
      <c r="AA380" s="346"/>
      <c r="AB380" s="347"/>
      <c r="AC380" s="74"/>
    </row>
    <row r="381" spans="1:68" ht="52.5" customHeight="1" thickBot="1">
      <c r="B381" s="73"/>
      <c r="C381" s="430"/>
      <c r="D381" s="293" t="s">
        <v>404</v>
      </c>
      <c r="E381" s="345"/>
      <c r="F381" s="346"/>
      <c r="G381" s="346"/>
      <c r="H381" s="346"/>
      <c r="I381" s="346"/>
      <c r="J381" s="346"/>
      <c r="K381" s="346"/>
      <c r="L381" s="346"/>
      <c r="M381" s="346"/>
      <c r="N381" s="346"/>
      <c r="O381" s="346"/>
      <c r="P381" s="346"/>
      <c r="Q381" s="346"/>
      <c r="R381" s="346"/>
      <c r="S381" s="346"/>
      <c r="T381" s="346"/>
      <c r="U381" s="346"/>
      <c r="V381" s="346"/>
      <c r="W381" s="346"/>
      <c r="X381" s="346"/>
      <c r="Y381" s="346"/>
      <c r="Z381" s="346"/>
      <c r="AA381" s="346"/>
      <c r="AB381" s="347"/>
      <c r="AC381" s="74"/>
    </row>
    <row r="382" spans="1:68" ht="72" customHeight="1" thickBot="1">
      <c r="B382" s="73"/>
      <c r="C382" s="414"/>
      <c r="D382" s="290" t="s">
        <v>405</v>
      </c>
      <c r="E382" s="345"/>
      <c r="F382" s="346"/>
      <c r="G382" s="346"/>
      <c r="H382" s="346"/>
      <c r="I382" s="346"/>
      <c r="J382" s="346"/>
      <c r="K382" s="346"/>
      <c r="L382" s="346"/>
      <c r="M382" s="346"/>
      <c r="N382" s="346"/>
      <c r="O382" s="346"/>
      <c r="P382" s="346"/>
      <c r="Q382" s="346"/>
      <c r="R382" s="346"/>
      <c r="S382" s="346"/>
      <c r="T382" s="346"/>
      <c r="U382" s="346"/>
      <c r="V382" s="346"/>
      <c r="W382" s="346"/>
      <c r="X382" s="346"/>
      <c r="Y382" s="346"/>
      <c r="Z382" s="346"/>
      <c r="AA382" s="346"/>
      <c r="AB382" s="347"/>
      <c r="AC382" s="74"/>
    </row>
    <row r="383" spans="1:68" ht="14.7" customHeight="1" thickBot="1">
      <c r="B383" s="73"/>
      <c r="C383" s="416" t="s">
        <v>298</v>
      </c>
      <c r="D383" s="417"/>
      <c r="E383" s="358" t="s">
        <v>161</v>
      </c>
      <c r="F383" s="359"/>
      <c r="G383" s="359"/>
      <c r="H383" s="360"/>
      <c r="I383" s="361" t="s">
        <v>180</v>
      </c>
      <c r="J383" s="362"/>
      <c r="K383" s="363"/>
      <c r="L383" s="363"/>
      <c r="M383" s="363"/>
      <c r="N383" s="83"/>
      <c r="O383" s="83"/>
      <c r="P383" s="75"/>
      <c r="Q383" s="75"/>
      <c r="R383" s="79"/>
      <c r="S383" s="79"/>
      <c r="T383" s="84"/>
      <c r="U383" s="85"/>
      <c r="V383" s="86"/>
      <c r="W383" s="86"/>
      <c r="X383" s="86"/>
      <c r="Y383" s="86"/>
      <c r="Z383" s="86"/>
      <c r="AA383" s="86"/>
      <c r="AB383" s="87"/>
      <c r="AC383" s="74"/>
    </row>
    <row r="384" spans="1:68" ht="14.7" customHeight="1" thickBot="1">
      <c r="B384" s="73"/>
      <c r="C384" s="410"/>
      <c r="D384" s="412"/>
      <c r="E384" s="358" t="s">
        <v>295</v>
      </c>
      <c r="F384" s="359"/>
      <c r="G384" s="359"/>
      <c r="H384" s="360"/>
      <c r="I384" s="396" t="s">
        <v>180</v>
      </c>
      <c r="J384" s="397"/>
      <c r="K384" s="398"/>
      <c r="L384" s="398"/>
      <c r="M384" s="398"/>
      <c r="N384" s="184"/>
      <c r="O384" s="184"/>
      <c r="P384" s="183"/>
      <c r="Q384" s="183"/>
      <c r="R384" s="185"/>
      <c r="S384" s="185"/>
      <c r="T384" s="186"/>
      <c r="U384" s="187"/>
      <c r="V384" s="188"/>
      <c r="W384" s="188"/>
      <c r="X384" s="188"/>
      <c r="Y384" s="188"/>
      <c r="Z384" s="188"/>
      <c r="AA384" s="188"/>
      <c r="AB384" s="112"/>
      <c r="AC384" s="74"/>
    </row>
    <row r="385" spans="1:68" s="189" customFormat="1" ht="64.95" customHeight="1" thickBot="1">
      <c r="B385" s="73"/>
      <c r="C385" s="410"/>
      <c r="D385" s="412"/>
      <c r="E385" s="384" t="s">
        <v>145</v>
      </c>
      <c r="F385" s="384"/>
      <c r="G385" s="384"/>
      <c r="H385" s="384"/>
      <c r="I385" s="375"/>
      <c r="J385" s="376"/>
      <c r="K385" s="376"/>
      <c r="L385" s="376"/>
      <c r="M385" s="376"/>
      <c r="N385" s="376"/>
      <c r="O385" s="376"/>
      <c r="P385" s="376"/>
      <c r="Q385" s="376"/>
      <c r="R385" s="376"/>
      <c r="S385" s="376"/>
      <c r="T385" s="376"/>
      <c r="U385" s="376"/>
      <c r="V385" s="376"/>
      <c r="W385" s="376"/>
      <c r="X385" s="376"/>
      <c r="Y385" s="376"/>
      <c r="Z385" s="376"/>
      <c r="AA385" s="376"/>
      <c r="AB385" s="377"/>
      <c r="AC385" s="190"/>
    </row>
    <row r="386" spans="1:68" ht="64.95" customHeight="1" thickBot="1">
      <c r="B386" s="73"/>
      <c r="C386" s="410"/>
      <c r="D386" s="412"/>
      <c r="E386" s="366" t="s">
        <v>301</v>
      </c>
      <c r="F386" s="367"/>
      <c r="G386" s="367"/>
      <c r="H386" s="368"/>
      <c r="I386" s="375"/>
      <c r="J386" s="376"/>
      <c r="K386" s="376"/>
      <c r="L386" s="376"/>
      <c r="M386" s="376"/>
      <c r="N386" s="376"/>
      <c r="O386" s="376"/>
      <c r="P386" s="376"/>
      <c r="Q386" s="376"/>
      <c r="R386" s="376"/>
      <c r="S386" s="376"/>
      <c r="T386" s="376"/>
      <c r="U386" s="376"/>
      <c r="V386" s="376"/>
      <c r="W386" s="376"/>
      <c r="X386" s="376"/>
      <c r="Y386" s="376"/>
      <c r="Z386" s="376"/>
      <c r="AA386" s="376"/>
      <c r="AB386" s="377"/>
      <c r="AC386" s="74"/>
    </row>
    <row r="387" spans="1:68" ht="15.6" customHeight="1" thickBot="1">
      <c r="B387" s="73"/>
      <c r="C387" s="416" t="s">
        <v>302</v>
      </c>
      <c r="D387" s="417"/>
      <c r="E387" s="440" t="s">
        <v>143</v>
      </c>
      <c r="F387" s="441"/>
      <c r="G387" s="441"/>
      <c r="H387" s="441"/>
      <c r="I387" s="364"/>
      <c r="J387" s="365"/>
      <c r="K387" s="365"/>
      <c r="L387" s="365"/>
      <c r="M387" s="365"/>
      <c r="N387" s="365"/>
      <c r="O387" s="76" t="s">
        <v>144</v>
      </c>
      <c r="P387" s="76"/>
      <c r="Q387" s="77"/>
      <c r="R387" s="88"/>
      <c r="S387" s="88"/>
      <c r="T387" s="88"/>
      <c r="U387" s="88"/>
      <c r="V387" s="75"/>
      <c r="W387" s="75"/>
      <c r="X387" s="77"/>
      <c r="Y387" s="77"/>
      <c r="Z387" s="77"/>
      <c r="AA387" s="77"/>
      <c r="AB387" s="78"/>
      <c r="AC387" s="74"/>
    </row>
    <row r="388" spans="1:68" s="189" customFormat="1" ht="64.95" customHeight="1" thickBot="1">
      <c r="B388" s="73"/>
      <c r="C388" s="410"/>
      <c r="D388" s="412"/>
      <c r="E388" s="384" t="s">
        <v>145</v>
      </c>
      <c r="F388" s="384"/>
      <c r="G388" s="384"/>
      <c r="H388" s="384"/>
      <c r="I388" s="375"/>
      <c r="J388" s="376"/>
      <c r="K388" s="376"/>
      <c r="L388" s="376"/>
      <c r="M388" s="376"/>
      <c r="N388" s="376"/>
      <c r="O388" s="376"/>
      <c r="P388" s="376"/>
      <c r="Q388" s="376"/>
      <c r="R388" s="376"/>
      <c r="S388" s="376"/>
      <c r="T388" s="376"/>
      <c r="U388" s="376"/>
      <c r="V388" s="376"/>
      <c r="W388" s="376"/>
      <c r="X388" s="376"/>
      <c r="Y388" s="376"/>
      <c r="Z388" s="376"/>
      <c r="AA388" s="376"/>
      <c r="AB388" s="377"/>
      <c r="AC388" s="190"/>
    </row>
    <row r="389" spans="1:68" ht="16.2" customHeight="1">
      <c r="B389" s="73"/>
      <c r="C389" s="410"/>
      <c r="D389" s="412"/>
      <c r="E389" s="366" t="s">
        <v>300</v>
      </c>
      <c r="F389" s="367"/>
      <c r="G389" s="367"/>
      <c r="H389" s="368"/>
      <c r="I389" s="375"/>
      <c r="J389" s="376"/>
      <c r="K389" s="376"/>
      <c r="L389" s="376"/>
      <c r="M389" s="376"/>
      <c r="N389" s="376"/>
      <c r="O389" s="376"/>
      <c r="P389" s="376"/>
      <c r="Q389" s="376"/>
      <c r="R389" s="376"/>
      <c r="S389" s="376"/>
      <c r="T389" s="376"/>
      <c r="U389" s="376"/>
      <c r="V389" s="376"/>
      <c r="W389" s="376"/>
      <c r="X389" s="376"/>
      <c r="Y389" s="376"/>
      <c r="Z389" s="376"/>
      <c r="AA389" s="376"/>
      <c r="AB389" s="377"/>
      <c r="AC389" s="74"/>
    </row>
    <row r="390" spans="1:68" ht="16.2" customHeight="1">
      <c r="B390" s="73"/>
      <c r="C390" s="410"/>
      <c r="D390" s="412"/>
      <c r="E390" s="369"/>
      <c r="F390" s="370"/>
      <c r="G390" s="370"/>
      <c r="H390" s="371"/>
      <c r="I390" s="378"/>
      <c r="J390" s="379"/>
      <c r="K390" s="379"/>
      <c r="L390" s="379"/>
      <c r="M390" s="379"/>
      <c r="N390" s="379"/>
      <c r="O390" s="379"/>
      <c r="P390" s="379"/>
      <c r="Q390" s="379"/>
      <c r="R390" s="379"/>
      <c r="S390" s="379"/>
      <c r="T390" s="379"/>
      <c r="U390" s="379"/>
      <c r="V390" s="379"/>
      <c r="W390" s="379"/>
      <c r="X390" s="379"/>
      <c r="Y390" s="379"/>
      <c r="Z390" s="379"/>
      <c r="AA390" s="379"/>
      <c r="AB390" s="380"/>
      <c r="AC390" s="74"/>
    </row>
    <row r="391" spans="1:68" ht="16.2" customHeight="1">
      <c r="B391" s="73"/>
      <c r="C391" s="410"/>
      <c r="D391" s="412"/>
      <c r="E391" s="369"/>
      <c r="F391" s="370"/>
      <c r="G391" s="370"/>
      <c r="H391" s="371"/>
      <c r="I391" s="378"/>
      <c r="J391" s="379"/>
      <c r="K391" s="379"/>
      <c r="L391" s="379"/>
      <c r="M391" s="379"/>
      <c r="N391" s="379"/>
      <c r="O391" s="379"/>
      <c r="P391" s="379"/>
      <c r="Q391" s="379"/>
      <c r="R391" s="379"/>
      <c r="S391" s="379"/>
      <c r="T391" s="379"/>
      <c r="U391" s="379"/>
      <c r="V391" s="379"/>
      <c r="W391" s="379"/>
      <c r="X391" s="379"/>
      <c r="Y391" s="379"/>
      <c r="Z391" s="379"/>
      <c r="AA391" s="379"/>
      <c r="AB391" s="380"/>
      <c r="AC391" s="74"/>
    </row>
    <row r="392" spans="1:68" ht="16.2" customHeight="1" thickBot="1">
      <c r="B392" s="73"/>
      <c r="C392" s="418"/>
      <c r="D392" s="419"/>
      <c r="E392" s="372"/>
      <c r="F392" s="373"/>
      <c r="G392" s="373"/>
      <c r="H392" s="374"/>
      <c r="I392" s="381"/>
      <c r="J392" s="382"/>
      <c r="K392" s="382"/>
      <c r="L392" s="382"/>
      <c r="M392" s="382"/>
      <c r="N392" s="382"/>
      <c r="O392" s="382"/>
      <c r="P392" s="382"/>
      <c r="Q392" s="382"/>
      <c r="R392" s="382"/>
      <c r="S392" s="382"/>
      <c r="T392" s="382"/>
      <c r="U392" s="382"/>
      <c r="V392" s="382"/>
      <c r="W392" s="382"/>
      <c r="X392" s="382"/>
      <c r="Y392" s="382"/>
      <c r="Z392" s="382"/>
      <c r="AA392" s="382"/>
      <c r="AB392" s="383"/>
      <c r="AC392" s="74"/>
    </row>
    <row r="393" spans="1:68" s="67" customFormat="1" ht="16.8" thickBot="1">
      <c r="A393" s="63"/>
      <c r="B393" s="92"/>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c r="AA393" s="94"/>
      <c r="AB393" s="94"/>
      <c r="AC393" s="95"/>
      <c r="AD393" s="63"/>
      <c r="AE393" s="63"/>
      <c r="AF393" s="63"/>
      <c r="AG393" s="63"/>
      <c r="AH393" s="63"/>
      <c r="AI393" s="63"/>
      <c r="AJ393" s="63"/>
      <c r="AK393" s="63"/>
      <c r="AL393" s="63"/>
      <c r="AM393" s="63"/>
      <c r="AN393" s="63"/>
      <c r="AO393" s="63"/>
      <c r="AP393" s="63"/>
      <c r="AQ393" s="63"/>
      <c r="AR393" s="63"/>
      <c r="AS393" s="63"/>
      <c r="AT393" s="63"/>
      <c r="AU393" s="63"/>
      <c r="AV393" s="63"/>
      <c r="AW393" s="63"/>
      <c r="AX393" s="63"/>
      <c r="AY393" s="63"/>
      <c r="AZ393" s="63"/>
      <c r="BA393" s="63"/>
      <c r="BB393" s="63"/>
      <c r="BC393" s="63"/>
      <c r="BD393" s="63"/>
      <c r="BE393" s="63"/>
      <c r="BF393" s="63"/>
      <c r="BG393" s="63"/>
      <c r="BH393" s="63"/>
      <c r="BI393" s="63"/>
      <c r="BJ393" s="63"/>
      <c r="BK393" s="63"/>
      <c r="BL393" s="63"/>
      <c r="BM393" s="63"/>
      <c r="BN393" s="63"/>
      <c r="BO393" s="63"/>
      <c r="BP393" s="63"/>
    </row>
    <row r="394" spans="1:68" ht="21" customHeight="1">
      <c r="B394" s="478" t="s">
        <v>290</v>
      </c>
      <c r="C394" s="479"/>
      <c r="D394" s="479"/>
      <c r="E394" s="479"/>
      <c r="F394" s="479"/>
      <c r="G394" s="479"/>
      <c r="H394" s="479"/>
      <c r="I394" s="479"/>
      <c r="J394" s="479"/>
      <c r="K394" s="479"/>
      <c r="L394" s="479"/>
      <c r="M394" s="479"/>
      <c r="N394" s="479"/>
      <c r="O394" s="479"/>
      <c r="P394" s="479"/>
      <c r="Q394" s="479"/>
      <c r="R394" s="479"/>
      <c r="S394" s="479"/>
      <c r="T394" s="479"/>
      <c r="U394" s="479"/>
      <c r="V394" s="479"/>
      <c r="W394" s="479"/>
      <c r="X394" s="479"/>
      <c r="Y394" s="479"/>
      <c r="Z394" s="479"/>
      <c r="AA394" s="479"/>
      <c r="AB394" s="479"/>
      <c r="AC394" s="480"/>
    </row>
    <row r="395" spans="1:68" ht="19.95" customHeight="1">
      <c r="B395" s="475" t="s">
        <v>291</v>
      </c>
      <c r="C395" s="476"/>
      <c r="D395" s="476"/>
      <c r="E395" s="476"/>
      <c r="F395" s="476"/>
      <c r="G395" s="476"/>
      <c r="H395" s="476"/>
      <c r="I395" s="476"/>
      <c r="J395" s="476"/>
      <c r="K395" s="476"/>
      <c r="L395" s="476"/>
      <c r="M395" s="476"/>
      <c r="N395" s="476"/>
      <c r="O395" s="476"/>
      <c r="P395" s="476"/>
      <c r="Q395" s="476"/>
      <c r="R395" s="476"/>
      <c r="S395" s="476"/>
      <c r="T395" s="476"/>
      <c r="U395" s="476"/>
      <c r="V395" s="476"/>
      <c r="W395" s="476"/>
      <c r="X395" s="476"/>
      <c r="Y395" s="476"/>
      <c r="Z395" s="476"/>
      <c r="AA395" s="476"/>
      <c r="AB395" s="476"/>
      <c r="AC395" s="477"/>
    </row>
    <row r="396" spans="1:68" ht="19.95" customHeight="1">
      <c r="B396" s="70"/>
      <c r="C396" s="113" t="s">
        <v>196</v>
      </c>
      <c r="D396" s="71"/>
      <c r="E396" s="71"/>
      <c r="F396" s="71"/>
      <c r="G396" s="71"/>
      <c r="H396" s="71"/>
      <c r="I396" s="71"/>
      <c r="J396" s="71"/>
      <c r="K396" s="71"/>
      <c r="L396" s="71"/>
      <c r="M396" s="71"/>
      <c r="N396" s="71"/>
      <c r="O396" s="71"/>
      <c r="P396" s="71"/>
      <c r="Q396" s="71"/>
      <c r="R396" s="71"/>
      <c r="S396" s="71"/>
      <c r="T396" s="71"/>
      <c r="U396" s="71"/>
      <c r="V396" s="71"/>
      <c r="W396" s="71"/>
      <c r="X396" s="71"/>
      <c r="Y396" s="71"/>
      <c r="Z396" s="71"/>
      <c r="AA396" s="71"/>
      <c r="AB396" s="71"/>
      <c r="AC396" s="72"/>
    </row>
    <row r="397" spans="1:68" ht="19.95" customHeight="1">
      <c r="B397" s="70"/>
      <c r="C397" s="481" t="s">
        <v>292</v>
      </c>
      <c r="D397" s="482"/>
      <c r="E397" s="482"/>
      <c r="F397" s="483"/>
      <c r="G397" s="484">
        <f>SUM(I51,I75,I99,I123,I147,I171,I195,I219,I243,I267,I291,I315,I339,I363,I387)</f>
        <v>0</v>
      </c>
      <c r="H397" s="485"/>
      <c r="I397" s="485"/>
      <c r="J397" s="485"/>
      <c r="K397" s="114" t="s">
        <v>144</v>
      </c>
      <c r="L397" s="115"/>
      <c r="M397" s="115"/>
      <c r="N397" s="115"/>
      <c r="O397" s="115"/>
      <c r="P397" s="115"/>
      <c r="Q397" s="115"/>
      <c r="R397" s="115"/>
      <c r="S397" s="115"/>
      <c r="T397" s="115"/>
      <c r="U397" s="115"/>
      <c r="V397" s="115"/>
      <c r="W397" s="115"/>
      <c r="X397" s="115"/>
      <c r="Y397" s="115"/>
      <c r="Z397" s="116"/>
      <c r="AA397" s="71"/>
      <c r="AB397" s="71"/>
      <c r="AC397" s="72"/>
    </row>
    <row r="398" spans="1:68" ht="19.95" customHeight="1">
      <c r="B398" s="70"/>
      <c r="C398" s="491" t="s">
        <v>397</v>
      </c>
      <c r="D398" s="491"/>
      <c r="E398" s="491"/>
      <c r="F398" s="491"/>
      <c r="G398" s="492" t="e">
        <f>様式第３_経費内訳!T9/G397</f>
        <v>#DIV/0!</v>
      </c>
      <c r="H398" s="492"/>
      <c r="I398" s="492"/>
      <c r="J398" s="493"/>
      <c r="K398" s="280" t="s">
        <v>399</v>
      </c>
      <c r="L398" s="280"/>
      <c r="M398" s="280"/>
      <c r="N398" s="280"/>
      <c r="O398" s="280"/>
      <c r="P398" s="280"/>
      <c r="Q398" s="280"/>
      <c r="R398" s="280"/>
      <c r="S398" s="223"/>
      <c r="T398" s="223"/>
      <c r="U398" s="223"/>
      <c r="V398" s="223"/>
      <c r="W398" s="223"/>
      <c r="X398" s="223"/>
      <c r="Y398" s="223"/>
      <c r="Z398" s="224"/>
      <c r="AA398" s="119"/>
      <c r="AB398" s="119"/>
      <c r="AC398" s="72"/>
    </row>
    <row r="399" spans="1:68" ht="19.95" customHeight="1">
      <c r="B399" s="70"/>
      <c r="C399" s="113" t="s">
        <v>299</v>
      </c>
      <c r="D399" s="71"/>
      <c r="E399" s="71"/>
      <c r="F399" s="71"/>
      <c r="G399" s="71"/>
      <c r="H399" s="71"/>
      <c r="I399" s="71"/>
      <c r="J399" s="71"/>
      <c r="K399" s="71"/>
      <c r="L399" s="71"/>
      <c r="M399" s="71"/>
      <c r="N399" s="71"/>
      <c r="O399" s="71"/>
      <c r="P399" s="71"/>
      <c r="Q399" s="71"/>
      <c r="R399" s="71"/>
      <c r="S399" s="71"/>
      <c r="T399" s="71"/>
      <c r="U399" s="71"/>
      <c r="V399" s="71"/>
      <c r="W399" s="71"/>
      <c r="X399" s="71"/>
      <c r="Y399" s="71"/>
      <c r="Z399" s="71"/>
      <c r="AA399" s="71"/>
      <c r="AB399" s="71"/>
      <c r="AC399" s="72"/>
    </row>
    <row r="400" spans="1:68" ht="19.95" customHeight="1">
      <c r="B400" s="70"/>
      <c r="C400" s="486" t="s">
        <v>161</v>
      </c>
      <c r="D400" s="487"/>
      <c r="E400" s="487"/>
      <c r="F400" s="488"/>
      <c r="G400" s="489">
        <f>SUM(K47,K71,K95,K119,K143,K167,K191,K215,K239,K263,K287,K311,K335,K359,K383)</f>
        <v>0</v>
      </c>
      <c r="H400" s="490"/>
      <c r="I400" s="490"/>
      <c r="J400" s="490"/>
      <c r="K400" s="114" t="s">
        <v>148</v>
      </c>
      <c r="L400" s="114"/>
      <c r="M400" s="114"/>
      <c r="N400" s="114"/>
      <c r="O400" s="114"/>
      <c r="P400" s="114"/>
      <c r="Q400" s="120"/>
      <c r="R400" s="120"/>
      <c r="S400" s="120"/>
      <c r="T400" s="120"/>
      <c r="U400" s="120"/>
      <c r="V400" s="120"/>
      <c r="W400" s="120"/>
      <c r="X400" s="120"/>
      <c r="Y400" s="120"/>
      <c r="Z400" s="121"/>
      <c r="AA400" s="122"/>
      <c r="AB400" s="122"/>
      <c r="AC400" s="123"/>
    </row>
    <row r="401" spans="1:68" ht="19.95" customHeight="1">
      <c r="B401" s="70"/>
      <c r="C401" s="486" t="s">
        <v>294</v>
      </c>
      <c r="D401" s="487"/>
      <c r="E401" s="487"/>
      <c r="F401" s="488"/>
      <c r="G401" s="489">
        <f>SUM(K48,K72,K96,K120,K144,K168,K192,K216,K240,K264,K288,K312,K336,K360,K384)</f>
        <v>0</v>
      </c>
      <c r="H401" s="490"/>
      <c r="I401" s="490"/>
      <c r="J401" s="490"/>
      <c r="K401" s="114" t="s">
        <v>297</v>
      </c>
      <c r="L401" s="114"/>
      <c r="M401" s="114"/>
      <c r="N401" s="114"/>
      <c r="O401" s="114"/>
      <c r="P401" s="114"/>
      <c r="Q401" s="120"/>
      <c r="R401" s="120"/>
      <c r="S401" s="120"/>
      <c r="T401" s="120"/>
      <c r="U401" s="120"/>
      <c r="V401" s="120"/>
      <c r="W401" s="120"/>
      <c r="X401" s="120"/>
      <c r="Y401" s="120"/>
      <c r="Z401" s="121"/>
      <c r="AA401" s="122"/>
      <c r="AB401" s="122"/>
      <c r="AC401" s="123"/>
    </row>
    <row r="402" spans="1:68" ht="16.8" thickBot="1">
      <c r="B402" s="503"/>
      <c r="C402" s="504"/>
      <c r="D402" s="504"/>
      <c r="E402" s="504"/>
      <c r="F402" s="504"/>
      <c r="G402" s="504"/>
      <c r="H402" s="504"/>
      <c r="I402" s="504"/>
      <c r="J402" s="504"/>
      <c r="K402" s="504"/>
      <c r="L402" s="504"/>
      <c r="M402" s="504"/>
      <c r="N402" s="504"/>
      <c r="O402" s="504"/>
      <c r="P402" s="504"/>
      <c r="Q402" s="504"/>
      <c r="R402" s="504"/>
      <c r="S402" s="504"/>
      <c r="T402" s="504"/>
      <c r="U402" s="504"/>
      <c r="V402" s="504"/>
      <c r="W402" s="504"/>
      <c r="X402" s="504"/>
      <c r="Y402" s="504"/>
      <c r="Z402" s="504"/>
      <c r="AA402" s="504"/>
      <c r="AB402" s="504"/>
      <c r="AC402" s="505"/>
    </row>
    <row r="403" spans="1:68" ht="21" customHeight="1">
      <c r="B403" s="500" t="s">
        <v>38</v>
      </c>
      <c r="C403" s="501"/>
      <c r="D403" s="501"/>
      <c r="E403" s="501"/>
      <c r="F403" s="501"/>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c r="AC403" s="502"/>
    </row>
    <row r="404" spans="1:68">
      <c r="B404" s="494" t="s">
        <v>346</v>
      </c>
      <c r="C404" s="495"/>
      <c r="D404" s="495"/>
      <c r="E404" s="495"/>
      <c r="F404" s="495"/>
      <c r="G404" s="495"/>
      <c r="H404" s="495"/>
      <c r="I404" s="495"/>
      <c r="J404" s="495"/>
      <c r="K404" s="495"/>
      <c r="L404" s="495"/>
      <c r="M404" s="495"/>
      <c r="N404" s="495"/>
      <c r="O404" s="495"/>
      <c r="P404" s="495"/>
      <c r="Q404" s="495"/>
      <c r="R404" s="495"/>
      <c r="S404" s="495"/>
      <c r="T404" s="495"/>
      <c r="U404" s="495"/>
      <c r="V404" s="495"/>
      <c r="W404" s="495"/>
      <c r="X404" s="495"/>
      <c r="Y404" s="495"/>
      <c r="Z404" s="495"/>
      <c r="AA404" s="495"/>
      <c r="AB404" s="495"/>
      <c r="AC404" s="496"/>
    </row>
    <row r="405" spans="1:68" s="67" customFormat="1">
      <c r="A405" s="63"/>
      <c r="B405" s="390" t="s">
        <v>293</v>
      </c>
      <c r="C405" s="391"/>
      <c r="D405" s="391"/>
      <c r="E405" s="391"/>
      <c r="F405" s="391"/>
      <c r="G405" s="391"/>
      <c r="H405" s="391"/>
      <c r="I405" s="391"/>
      <c r="J405" s="391"/>
      <c r="K405" s="391"/>
      <c r="L405" s="391"/>
      <c r="M405" s="391"/>
      <c r="N405" s="391"/>
      <c r="O405" s="391"/>
      <c r="P405" s="391"/>
      <c r="Q405" s="391"/>
      <c r="R405" s="391"/>
      <c r="S405" s="391"/>
      <c r="T405" s="391"/>
      <c r="U405" s="391"/>
      <c r="V405" s="391"/>
      <c r="W405" s="391"/>
      <c r="X405" s="391"/>
      <c r="Y405" s="391"/>
      <c r="Z405" s="391"/>
      <c r="AA405" s="391"/>
      <c r="AB405" s="391"/>
      <c r="AC405" s="392"/>
      <c r="AD405" s="63"/>
      <c r="AE405" s="63"/>
      <c r="AF405" s="63"/>
      <c r="AG405" s="63"/>
      <c r="AH405" s="63"/>
      <c r="AI405" s="63"/>
      <c r="AJ405" s="63"/>
      <c r="AK405" s="63"/>
      <c r="AL405" s="63"/>
      <c r="AM405" s="63"/>
      <c r="AN405" s="63"/>
      <c r="AO405" s="63"/>
      <c r="AP405" s="63"/>
      <c r="AQ405" s="63"/>
      <c r="AR405" s="63"/>
      <c r="AS405" s="63"/>
      <c r="AT405" s="63"/>
      <c r="AU405" s="63"/>
      <c r="AV405" s="63"/>
      <c r="AW405" s="63"/>
      <c r="AX405" s="63"/>
      <c r="AY405" s="63"/>
      <c r="AZ405" s="63"/>
      <c r="BA405" s="63"/>
      <c r="BB405" s="63"/>
      <c r="BC405" s="63"/>
      <c r="BD405" s="63"/>
      <c r="BE405" s="63"/>
      <c r="BF405" s="63"/>
      <c r="BG405" s="63"/>
      <c r="BH405" s="63"/>
      <c r="BI405" s="63"/>
      <c r="BJ405" s="63"/>
      <c r="BK405" s="63"/>
      <c r="BL405" s="63"/>
      <c r="BM405" s="63"/>
      <c r="BN405" s="63"/>
      <c r="BO405" s="63"/>
      <c r="BP405" s="63"/>
    </row>
    <row r="406" spans="1:68" s="67" customFormat="1">
      <c r="A406" s="63"/>
      <c r="B406" s="390"/>
      <c r="C406" s="391"/>
      <c r="D406" s="391"/>
      <c r="E406" s="391"/>
      <c r="F406" s="391"/>
      <c r="G406" s="391"/>
      <c r="H406" s="391"/>
      <c r="I406" s="391"/>
      <c r="J406" s="391"/>
      <c r="K406" s="391"/>
      <c r="L406" s="391"/>
      <c r="M406" s="391"/>
      <c r="N406" s="391"/>
      <c r="O406" s="391"/>
      <c r="P406" s="391"/>
      <c r="Q406" s="391"/>
      <c r="R406" s="391"/>
      <c r="S406" s="391"/>
      <c r="T406" s="391"/>
      <c r="U406" s="391"/>
      <c r="V406" s="391"/>
      <c r="W406" s="391"/>
      <c r="X406" s="391"/>
      <c r="Y406" s="391"/>
      <c r="Z406" s="391"/>
      <c r="AA406" s="391"/>
      <c r="AB406" s="391"/>
      <c r="AC406" s="392"/>
      <c r="AD406" s="63"/>
      <c r="AE406" s="63"/>
      <c r="AF406" s="63"/>
      <c r="AG406" s="63"/>
      <c r="AH406" s="63"/>
      <c r="AI406" s="63"/>
      <c r="AJ406" s="63"/>
      <c r="AK406" s="63"/>
      <c r="AL406" s="63"/>
      <c r="AM406" s="63"/>
      <c r="AN406" s="63"/>
      <c r="AO406" s="63"/>
      <c r="AP406" s="63"/>
      <c r="AQ406" s="63"/>
      <c r="AR406" s="63"/>
      <c r="AS406" s="63"/>
      <c r="AT406" s="63"/>
      <c r="AU406" s="63"/>
      <c r="AV406" s="63"/>
      <c r="AW406" s="63"/>
      <c r="AX406" s="63"/>
      <c r="AY406" s="63"/>
      <c r="AZ406" s="63"/>
      <c r="BA406" s="63"/>
      <c r="BB406" s="63"/>
      <c r="BC406" s="63"/>
      <c r="BD406" s="63"/>
      <c r="BE406" s="63"/>
      <c r="BF406" s="63"/>
      <c r="BG406" s="63"/>
      <c r="BH406" s="63"/>
      <c r="BI406" s="63"/>
      <c r="BJ406" s="63"/>
      <c r="BK406" s="63"/>
      <c r="BL406" s="63"/>
      <c r="BM406" s="63"/>
      <c r="BN406" s="63"/>
      <c r="BO406" s="63"/>
      <c r="BP406" s="63"/>
    </row>
    <row r="407" spans="1:68" s="67" customFormat="1">
      <c r="A407" s="63"/>
      <c r="B407" s="390"/>
      <c r="C407" s="391"/>
      <c r="D407" s="391"/>
      <c r="E407" s="391"/>
      <c r="F407" s="391"/>
      <c r="G407" s="391"/>
      <c r="H407" s="391"/>
      <c r="I407" s="391"/>
      <c r="J407" s="391"/>
      <c r="K407" s="391"/>
      <c r="L407" s="391"/>
      <c r="M407" s="391"/>
      <c r="N407" s="391"/>
      <c r="O407" s="391"/>
      <c r="P407" s="391"/>
      <c r="Q407" s="391"/>
      <c r="R407" s="391"/>
      <c r="S407" s="391"/>
      <c r="T407" s="391"/>
      <c r="U407" s="391"/>
      <c r="V407" s="391"/>
      <c r="W407" s="391"/>
      <c r="X407" s="391"/>
      <c r="Y407" s="391"/>
      <c r="Z407" s="391"/>
      <c r="AA407" s="391"/>
      <c r="AB407" s="391"/>
      <c r="AC407" s="392"/>
      <c r="AD407" s="63"/>
      <c r="AE407" s="63"/>
      <c r="AF407" s="63"/>
      <c r="AG407" s="63"/>
      <c r="AH407" s="63"/>
      <c r="AI407" s="63"/>
      <c r="AJ407" s="63"/>
      <c r="AK407" s="63"/>
      <c r="AL407" s="63"/>
      <c r="AM407" s="63"/>
      <c r="AN407" s="63"/>
      <c r="AO407" s="63"/>
      <c r="AP407" s="63"/>
      <c r="AQ407" s="63"/>
      <c r="AR407" s="63"/>
      <c r="AS407" s="63"/>
      <c r="AT407" s="63"/>
      <c r="AU407" s="63"/>
      <c r="AV407" s="63"/>
      <c r="AW407" s="63"/>
      <c r="AX407" s="63"/>
      <c r="AY407" s="63"/>
      <c r="AZ407" s="63"/>
      <c r="BA407" s="63"/>
      <c r="BB407" s="63"/>
      <c r="BC407" s="63"/>
      <c r="BD407" s="63"/>
      <c r="BE407" s="63"/>
      <c r="BF407" s="63"/>
      <c r="BG407" s="63"/>
      <c r="BH407" s="63"/>
      <c r="BI407" s="63"/>
      <c r="BJ407" s="63"/>
      <c r="BK407" s="63"/>
      <c r="BL407" s="63"/>
      <c r="BM407" s="63"/>
      <c r="BN407" s="63"/>
      <c r="BO407" s="63"/>
      <c r="BP407" s="63"/>
    </row>
    <row r="408" spans="1:68" s="67" customFormat="1">
      <c r="A408" s="63"/>
      <c r="B408" s="390"/>
      <c r="C408" s="391"/>
      <c r="D408" s="391"/>
      <c r="E408" s="391"/>
      <c r="F408" s="391"/>
      <c r="G408" s="391"/>
      <c r="H408" s="391"/>
      <c r="I408" s="391"/>
      <c r="J408" s="391"/>
      <c r="K408" s="391"/>
      <c r="L408" s="391"/>
      <c r="M408" s="391"/>
      <c r="N408" s="391"/>
      <c r="O408" s="391"/>
      <c r="P408" s="391"/>
      <c r="Q408" s="391"/>
      <c r="R408" s="391"/>
      <c r="S408" s="391"/>
      <c r="T408" s="391"/>
      <c r="U408" s="391"/>
      <c r="V408" s="391"/>
      <c r="W408" s="391"/>
      <c r="X408" s="391"/>
      <c r="Y408" s="391"/>
      <c r="Z408" s="391"/>
      <c r="AA408" s="391"/>
      <c r="AB408" s="391"/>
      <c r="AC408" s="392"/>
      <c r="AD408" s="63"/>
      <c r="AE408" s="63"/>
      <c r="AF408" s="63"/>
      <c r="AG408" s="63"/>
      <c r="AH408" s="63"/>
      <c r="AI408" s="63"/>
      <c r="AJ408" s="63"/>
      <c r="AK408" s="63"/>
      <c r="AL408" s="63"/>
      <c r="AM408" s="63"/>
      <c r="AN408" s="63"/>
      <c r="AO408" s="63"/>
      <c r="AP408" s="63"/>
      <c r="AQ408" s="63"/>
      <c r="AR408" s="63"/>
      <c r="AS408" s="63"/>
      <c r="AT408" s="63"/>
      <c r="AU408" s="63"/>
      <c r="AV408" s="63"/>
      <c r="AW408" s="63"/>
      <c r="AX408" s="63"/>
      <c r="AY408" s="63"/>
      <c r="AZ408" s="63"/>
      <c r="BA408" s="63"/>
      <c r="BB408" s="63"/>
      <c r="BC408" s="63"/>
      <c r="BD408" s="63"/>
      <c r="BE408" s="63"/>
      <c r="BF408" s="63"/>
      <c r="BG408" s="63"/>
      <c r="BH408" s="63"/>
      <c r="BI408" s="63"/>
      <c r="BJ408" s="63"/>
      <c r="BK408" s="63"/>
      <c r="BL408" s="63"/>
      <c r="BM408" s="63"/>
      <c r="BN408" s="63"/>
      <c r="BO408" s="63"/>
      <c r="BP408" s="63"/>
    </row>
    <row r="409" spans="1:68" s="67" customFormat="1" ht="16.8" thickBot="1">
      <c r="A409" s="63"/>
      <c r="B409" s="393"/>
      <c r="C409" s="394"/>
      <c r="D409" s="394"/>
      <c r="E409" s="394"/>
      <c r="F409" s="394"/>
      <c r="G409" s="394"/>
      <c r="H409" s="394"/>
      <c r="I409" s="394"/>
      <c r="J409" s="394"/>
      <c r="K409" s="394"/>
      <c r="L409" s="394"/>
      <c r="M409" s="394"/>
      <c r="N409" s="394"/>
      <c r="O409" s="394"/>
      <c r="P409" s="394"/>
      <c r="Q409" s="394"/>
      <c r="R409" s="394"/>
      <c r="S409" s="394"/>
      <c r="T409" s="394"/>
      <c r="U409" s="394"/>
      <c r="V409" s="394"/>
      <c r="W409" s="394"/>
      <c r="X409" s="394"/>
      <c r="Y409" s="394"/>
      <c r="Z409" s="394"/>
      <c r="AA409" s="394"/>
      <c r="AB409" s="394"/>
      <c r="AC409" s="395"/>
      <c r="AD409" s="63"/>
      <c r="AE409" s="63"/>
      <c r="AF409" s="63"/>
      <c r="AG409" s="63"/>
      <c r="AH409" s="63"/>
      <c r="AI409" s="63"/>
      <c r="AJ409" s="63"/>
      <c r="AK409" s="63"/>
      <c r="AL409" s="63"/>
      <c r="AM409" s="63"/>
      <c r="AN409" s="63"/>
      <c r="AO409" s="63"/>
      <c r="AP409" s="63"/>
      <c r="AQ409" s="63"/>
      <c r="AR409" s="63"/>
      <c r="AS409" s="63"/>
      <c r="AT409" s="63"/>
      <c r="AU409" s="63"/>
      <c r="AV409" s="63"/>
      <c r="AW409" s="63"/>
      <c r="AX409" s="63"/>
      <c r="AY409" s="63"/>
      <c r="AZ409" s="63"/>
      <c r="BA409" s="63"/>
      <c r="BB409" s="63"/>
      <c r="BC409" s="63"/>
      <c r="BD409" s="63"/>
      <c r="BE409" s="63"/>
      <c r="BF409" s="63"/>
      <c r="BG409" s="63"/>
      <c r="BH409" s="63"/>
      <c r="BI409" s="63"/>
      <c r="BJ409" s="63"/>
      <c r="BK409" s="63"/>
      <c r="BL409" s="63"/>
      <c r="BM409" s="63"/>
      <c r="BN409" s="63"/>
      <c r="BO409" s="63"/>
      <c r="BP409" s="63"/>
    </row>
    <row r="410" spans="1:68" ht="21" customHeight="1">
      <c r="B410" s="500" t="s">
        <v>197</v>
      </c>
      <c r="C410" s="501"/>
      <c r="D410" s="501"/>
      <c r="E410" s="501"/>
      <c r="F410" s="501"/>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c r="AC410" s="502"/>
    </row>
    <row r="411" spans="1:68" ht="16.05" customHeight="1">
      <c r="B411" s="494" t="s">
        <v>198</v>
      </c>
      <c r="C411" s="495"/>
      <c r="D411" s="495"/>
      <c r="E411" s="495"/>
      <c r="F411" s="495"/>
      <c r="G411" s="495"/>
      <c r="H411" s="495"/>
      <c r="I411" s="495"/>
      <c r="J411" s="495"/>
      <c r="K411" s="495"/>
      <c r="L411" s="495"/>
      <c r="M411" s="495"/>
      <c r="N411" s="495"/>
      <c r="O411" s="495"/>
      <c r="P411" s="495"/>
      <c r="Q411" s="495"/>
      <c r="R411" s="495"/>
      <c r="S411" s="495"/>
      <c r="T411" s="495"/>
      <c r="U411" s="495"/>
      <c r="V411" s="495"/>
      <c r="W411" s="495"/>
      <c r="X411" s="495"/>
      <c r="Y411" s="495"/>
      <c r="Z411" s="495"/>
      <c r="AA411" s="495"/>
      <c r="AB411" s="495"/>
      <c r="AC411" s="496"/>
    </row>
    <row r="412" spans="1:68" ht="16.05" customHeight="1">
      <c r="B412" s="475" t="s">
        <v>347</v>
      </c>
      <c r="C412" s="476"/>
      <c r="D412" s="476"/>
      <c r="E412" s="476"/>
      <c r="F412" s="476"/>
      <c r="G412" s="476"/>
      <c r="H412" s="476"/>
      <c r="I412" s="476"/>
      <c r="J412" s="476"/>
      <c r="K412" s="476"/>
      <c r="L412" s="476"/>
      <c r="M412" s="476"/>
      <c r="N412" s="476"/>
      <c r="O412" s="476"/>
      <c r="P412" s="476"/>
      <c r="Q412" s="476"/>
      <c r="R412" s="476"/>
      <c r="S412" s="476"/>
      <c r="T412" s="476"/>
      <c r="U412" s="476"/>
      <c r="V412" s="476"/>
      <c r="W412" s="476"/>
      <c r="X412" s="476"/>
      <c r="Y412" s="476"/>
      <c r="Z412" s="476"/>
      <c r="AA412" s="476"/>
      <c r="AB412" s="476"/>
      <c r="AC412" s="477"/>
    </row>
    <row r="413" spans="1:68" s="67" customFormat="1">
      <c r="A413" s="63"/>
      <c r="B413" s="390"/>
      <c r="C413" s="391"/>
      <c r="D413" s="391"/>
      <c r="E413" s="391"/>
      <c r="F413" s="391"/>
      <c r="G413" s="391"/>
      <c r="H413" s="391"/>
      <c r="I413" s="391"/>
      <c r="J413" s="391"/>
      <c r="K413" s="391"/>
      <c r="L413" s="391"/>
      <c r="M413" s="391"/>
      <c r="N413" s="391"/>
      <c r="O413" s="391"/>
      <c r="P413" s="391"/>
      <c r="Q413" s="391"/>
      <c r="R413" s="391"/>
      <c r="S413" s="391"/>
      <c r="T413" s="391"/>
      <c r="U413" s="391"/>
      <c r="V413" s="391"/>
      <c r="W413" s="391"/>
      <c r="X413" s="391"/>
      <c r="Y413" s="391"/>
      <c r="Z413" s="391"/>
      <c r="AA413" s="391"/>
      <c r="AB413" s="391"/>
      <c r="AC413" s="392"/>
      <c r="AD413" s="63"/>
      <c r="AE413" s="63"/>
      <c r="AF413" s="63"/>
      <c r="AG413" s="63"/>
      <c r="AH413" s="63"/>
      <c r="AI413" s="63"/>
      <c r="AJ413" s="63"/>
      <c r="AK413" s="63"/>
      <c r="AL413" s="63"/>
      <c r="AM413" s="63"/>
      <c r="AN413" s="63"/>
      <c r="AO413" s="63"/>
      <c r="AP413" s="63"/>
      <c r="AQ413" s="63"/>
      <c r="AR413" s="63"/>
      <c r="AS413" s="63"/>
      <c r="AT413" s="63"/>
      <c r="AU413" s="63"/>
      <c r="AV413" s="63"/>
      <c r="AW413" s="63"/>
      <c r="AX413" s="63"/>
      <c r="AY413" s="63"/>
      <c r="AZ413" s="63"/>
      <c r="BA413" s="63"/>
      <c r="BB413" s="63"/>
      <c r="BC413" s="63"/>
      <c r="BD413" s="63"/>
      <c r="BE413" s="63"/>
      <c r="BF413" s="63"/>
      <c r="BG413" s="63"/>
      <c r="BH413" s="63"/>
      <c r="BI413" s="63"/>
      <c r="BJ413" s="63"/>
      <c r="BK413" s="63"/>
      <c r="BL413" s="63"/>
      <c r="BM413" s="63"/>
      <c r="BN413" s="63"/>
      <c r="BO413" s="63"/>
      <c r="BP413" s="63"/>
    </row>
    <row r="414" spans="1:68" s="67" customFormat="1">
      <c r="A414" s="63"/>
      <c r="B414" s="390"/>
      <c r="C414" s="391"/>
      <c r="D414" s="391"/>
      <c r="E414" s="391"/>
      <c r="F414" s="391"/>
      <c r="G414" s="391"/>
      <c r="H414" s="391"/>
      <c r="I414" s="391"/>
      <c r="J414" s="391"/>
      <c r="K414" s="391"/>
      <c r="L414" s="391"/>
      <c r="M414" s="391"/>
      <c r="N414" s="391"/>
      <c r="O414" s="391"/>
      <c r="P414" s="391"/>
      <c r="Q414" s="391"/>
      <c r="R414" s="391"/>
      <c r="S414" s="391"/>
      <c r="T414" s="391"/>
      <c r="U414" s="391"/>
      <c r="V414" s="391"/>
      <c r="W414" s="391"/>
      <c r="X414" s="391"/>
      <c r="Y414" s="391"/>
      <c r="Z414" s="391"/>
      <c r="AA414" s="391"/>
      <c r="AB414" s="391"/>
      <c r="AC414" s="392"/>
      <c r="AD414" s="63"/>
      <c r="AE414" s="63"/>
      <c r="AF414" s="63"/>
      <c r="AG414" s="63"/>
      <c r="AH414" s="63"/>
      <c r="AI414" s="63"/>
      <c r="AJ414" s="63"/>
      <c r="AK414" s="63"/>
      <c r="AL414" s="63"/>
      <c r="AM414" s="63"/>
      <c r="AN414" s="63"/>
      <c r="AO414" s="63"/>
      <c r="AP414" s="63"/>
      <c r="AQ414" s="63"/>
      <c r="AR414" s="63"/>
      <c r="AS414" s="63"/>
      <c r="AT414" s="63"/>
      <c r="AU414" s="63"/>
      <c r="AV414" s="63"/>
      <c r="AW414" s="63"/>
      <c r="AX414" s="63"/>
      <c r="AY414" s="63"/>
      <c r="AZ414" s="63"/>
      <c r="BA414" s="63"/>
      <c r="BB414" s="63"/>
      <c r="BC414" s="63"/>
      <c r="BD414" s="63"/>
      <c r="BE414" s="63"/>
      <c r="BF414" s="63"/>
      <c r="BG414" s="63"/>
      <c r="BH414" s="63"/>
      <c r="BI414" s="63"/>
      <c r="BJ414" s="63"/>
      <c r="BK414" s="63"/>
      <c r="BL414" s="63"/>
      <c r="BM414" s="63"/>
      <c r="BN414" s="63"/>
      <c r="BO414" s="63"/>
      <c r="BP414" s="63"/>
    </row>
    <row r="415" spans="1:68" s="67" customFormat="1">
      <c r="A415" s="63"/>
      <c r="B415" s="390"/>
      <c r="C415" s="391"/>
      <c r="D415" s="391"/>
      <c r="E415" s="391"/>
      <c r="F415" s="391"/>
      <c r="G415" s="391"/>
      <c r="H415" s="391"/>
      <c r="I415" s="391"/>
      <c r="J415" s="391"/>
      <c r="K415" s="391"/>
      <c r="L415" s="391"/>
      <c r="M415" s="391"/>
      <c r="N415" s="391"/>
      <c r="O415" s="391"/>
      <c r="P415" s="391"/>
      <c r="Q415" s="391"/>
      <c r="R415" s="391"/>
      <c r="S415" s="391"/>
      <c r="T415" s="391"/>
      <c r="U415" s="391"/>
      <c r="V415" s="391"/>
      <c r="W415" s="391"/>
      <c r="X415" s="391"/>
      <c r="Y415" s="391"/>
      <c r="Z415" s="391"/>
      <c r="AA415" s="391"/>
      <c r="AB415" s="391"/>
      <c r="AC415" s="392"/>
      <c r="AD415" s="63"/>
      <c r="AE415" s="63"/>
      <c r="AF415" s="63"/>
      <c r="AG415" s="63"/>
      <c r="AH415" s="63"/>
      <c r="AI415" s="63"/>
      <c r="AJ415" s="63"/>
      <c r="AK415" s="63"/>
      <c r="AL415" s="63"/>
      <c r="AM415" s="63"/>
      <c r="AN415" s="63"/>
      <c r="AO415" s="63"/>
      <c r="AP415" s="63"/>
      <c r="AQ415" s="63"/>
      <c r="AR415" s="63"/>
      <c r="AS415" s="63"/>
      <c r="AT415" s="63"/>
      <c r="AU415" s="63"/>
      <c r="AV415" s="63"/>
      <c r="AW415" s="63"/>
      <c r="AX415" s="63"/>
      <c r="AY415" s="63"/>
      <c r="AZ415" s="63"/>
      <c r="BA415" s="63"/>
      <c r="BB415" s="63"/>
      <c r="BC415" s="63"/>
      <c r="BD415" s="63"/>
      <c r="BE415" s="63"/>
      <c r="BF415" s="63"/>
      <c r="BG415" s="63"/>
      <c r="BH415" s="63"/>
      <c r="BI415" s="63"/>
      <c r="BJ415" s="63"/>
      <c r="BK415" s="63"/>
      <c r="BL415" s="63"/>
      <c r="BM415" s="63"/>
      <c r="BN415" s="63"/>
      <c r="BO415" s="63"/>
      <c r="BP415" s="63"/>
    </row>
    <row r="416" spans="1:68" s="67" customFormat="1">
      <c r="A416" s="63"/>
      <c r="B416" s="497"/>
      <c r="C416" s="498"/>
      <c r="D416" s="498"/>
      <c r="E416" s="498"/>
      <c r="F416" s="498"/>
      <c r="G416" s="498"/>
      <c r="H416" s="498"/>
      <c r="I416" s="498"/>
      <c r="J416" s="498"/>
      <c r="K416" s="498"/>
      <c r="L416" s="498"/>
      <c r="M416" s="498"/>
      <c r="N416" s="498"/>
      <c r="O416" s="498"/>
      <c r="P416" s="498"/>
      <c r="Q416" s="498"/>
      <c r="R416" s="498"/>
      <c r="S416" s="498"/>
      <c r="T416" s="498"/>
      <c r="U416" s="498"/>
      <c r="V416" s="498"/>
      <c r="W416" s="498"/>
      <c r="X416" s="498"/>
      <c r="Y416" s="498"/>
      <c r="Z416" s="498"/>
      <c r="AA416" s="498"/>
      <c r="AB416" s="498"/>
      <c r="AC416" s="499"/>
      <c r="AD416" s="63"/>
      <c r="AE416" s="63"/>
      <c r="AF416" s="63"/>
      <c r="AG416" s="63"/>
      <c r="AH416" s="63"/>
      <c r="AI416" s="63"/>
      <c r="AJ416" s="63"/>
      <c r="AK416" s="63"/>
      <c r="AL416" s="63"/>
      <c r="AM416" s="63"/>
      <c r="AN416" s="63"/>
      <c r="AO416" s="63"/>
      <c r="AP416" s="63"/>
      <c r="AQ416" s="63"/>
      <c r="AR416" s="63"/>
      <c r="AS416" s="63"/>
      <c r="AT416" s="63"/>
      <c r="AU416" s="63"/>
      <c r="AV416" s="63"/>
      <c r="AW416" s="63"/>
      <c r="AX416" s="63"/>
      <c r="AY416" s="63"/>
      <c r="AZ416" s="63"/>
      <c r="BA416" s="63"/>
      <c r="BB416" s="63"/>
      <c r="BC416" s="63"/>
      <c r="BD416" s="63"/>
      <c r="BE416" s="63"/>
      <c r="BF416" s="63"/>
      <c r="BG416" s="63"/>
      <c r="BH416" s="63"/>
      <c r="BI416" s="63"/>
      <c r="BJ416" s="63"/>
      <c r="BK416" s="63"/>
      <c r="BL416" s="63"/>
      <c r="BM416" s="63"/>
      <c r="BN416" s="63"/>
      <c r="BO416" s="63"/>
      <c r="BP416" s="63"/>
    </row>
    <row r="417" spans="1:68" ht="16.05" customHeight="1">
      <c r="B417" s="494" t="s">
        <v>39</v>
      </c>
      <c r="C417" s="495"/>
      <c r="D417" s="495"/>
      <c r="E417" s="495"/>
      <c r="F417" s="495"/>
      <c r="G417" s="495"/>
      <c r="H417" s="495"/>
      <c r="I417" s="495"/>
      <c r="J417" s="495"/>
      <c r="K417" s="495"/>
      <c r="L417" s="495"/>
      <c r="M417" s="495"/>
      <c r="N417" s="495"/>
      <c r="O417" s="495"/>
      <c r="P417" s="495"/>
      <c r="Q417" s="495"/>
      <c r="R417" s="495"/>
      <c r="S417" s="495"/>
      <c r="T417" s="495"/>
      <c r="U417" s="495"/>
      <c r="V417" s="495"/>
      <c r="W417" s="495"/>
      <c r="X417" s="495"/>
      <c r="Y417" s="495"/>
      <c r="Z417" s="495"/>
      <c r="AA417" s="495"/>
      <c r="AB417" s="495"/>
      <c r="AC417" s="496"/>
    </row>
    <row r="418" spans="1:68" ht="16.05" customHeight="1">
      <c r="B418" s="475" t="s">
        <v>348</v>
      </c>
      <c r="C418" s="476"/>
      <c r="D418" s="476"/>
      <c r="E418" s="476"/>
      <c r="F418" s="476"/>
      <c r="G418" s="476"/>
      <c r="H418" s="476"/>
      <c r="I418" s="476"/>
      <c r="J418" s="476"/>
      <c r="K418" s="476"/>
      <c r="L418" s="476"/>
      <c r="M418" s="476"/>
      <c r="N418" s="476"/>
      <c r="O418" s="476"/>
      <c r="P418" s="476"/>
      <c r="Q418" s="476"/>
      <c r="R418" s="476"/>
      <c r="S418" s="476"/>
      <c r="T418" s="476"/>
      <c r="U418" s="476"/>
      <c r="V418" s="476"/>
      <c r="W418" s="476"/>
      <c r="X418" s="476"/>
      <c r="Y418" s="476"/>
      <c r="Z418" s="476"/>
      <c r="AA418" s="476"/>
      <c r="AB418" s="476"/>
      <c r="AC418" s="477"/>
    </row>
    <row r="419" spans="1:68" s="67" customFormat="1" ht="15" customHeight="1">
      <c r="A419" s="63"/>
      <c r="B419" s="390"/>
      <c r="C419" s="391"/>
      <c r="D419" s="391"/>
      <c r="E419" s="391"/>
      <c r="F419" s="391"/>
      <c r="G419" s="391"/>
      <c r="H419" s="391"/>
      <c r="I419" s="391"/>
      <c r="J419" s="391"/>
      <c r="K419" s="391"/>
      <c r="L419" s="391"/>
      <c r="M419" s="391"/>
      <c r="N419" s="391"/>
      <c r="O419" s="391"/>
      <c r="P419" s="391"/>
      <c r="Q419" s="391"/>
      <c r="R419" s="391"/>
      <c r="S419" s="391"/>
      <c r="T419" s="391"/>
      <c r="U419" s="391"/>
      <c r="V419" s="391"/>
      <c r="W419" s="391"/>
      <c r="X419" s="391"/>
      <c r="Y419" s="391"/>
      <c r="Z419" s="391"/>
      <c r="AA419" s="391"/>
      <c r="AB419" s="391"/>
      <c r="AC419" s="392"/>
      <c r="AD419" s="63"/>
      <c r="AE419" s="63"/>
      <c r="AF419" s="63"/>
      <c r="AG419" s="63"/>
      <c r="AH419" s="63"/>
      <c r="AI419" s="63"/>
      <c r="AJ419" s="63"/>
      <c r="AK419" s="63"/>
      <c r="AL419" s="63"/>
      <c r="AM419" s="63"/>
      <c r="AN419" s="63"/>
      <c r="AO419" s="63"/>
      <c r="AP419" s="63"/>
      <c r="AQ419" s="63"/>
      <c r="AR419" s="63"/>
      <c r="AS419" s="63"/>
      <c r="AT419" s="63"/>
      <c r="AU419" s="63"/>
      <c r="AV419" s="63"/>
      <c r="AW419" s="63"/>
      <c r="AX419" s="63"/>
      <c r="AY419" s="63"/>
      <c r="AZ419" s="63"/>
      <c r="BA419" s="63"/>
      <c r="BB419" s="63"/>
      <c r="BC419" s="63"/>
      <c r="BD419" s="63"/>
      <c r="BE419" s="63"/>
      <c r="BF419" s="63"/>
      <c r="BG419" s="63"/>
      <c r="BH419" s="63"/>
      <c r="BI419" s="63"/>
      <c r="BJ419" s="63"/>
      <c r="BK419" s="63"/>
      <c r="BL419" s="63"/>
      <c r="BM419" s="63"/>
      <c r="BN419" s="63"/>
      <c r="BO419" s="63"/>
      <c r="BP419" s="63"/>
    </row>
    <row r="420" spans="1:68" s="67" customFormat="1">
      <c r="A420" s="63"/>
      <c r="B420" s="390"/>
      <c r="C420" s="391"/>
      <c r="D420" s="391"/>
      <c r="E420" s="391"/>
      <c r="F420" s="391"/>
      <c r="G420" s="391"/>
      <c r="H420" s="391"/>
      <c r="I420" s="391"/>
      <c r="J420" s="391"/>
      <c r="K420" s="391"/>
      <c r="L420" s="391"/>
      <c r="M420" s="391"/>
      <c r="N420" s="391"/>
      <c r="O420" s="391"/>
      <c r="P420" s="391"/>
      <c r="Q420" s="391"/>
      <c r="R420" s="391"/>
      <c r="S420" s="391"/>
      <c r="T420" s="391"/>
      <c r="U420" s="391"/>
      <c r="V420" s="391"/>
      <c r="W420" s="391"/>
      <c r="X420" s="391"/>
      <c r="Y420" s="391"/>
      <c r="Z420" s="391"/>
      <c r="AA420" s="391"/>
      <c r="AB420" s="391"/>
      <c r="AC420" s="392"/>
      <c r="AD420" s="63"/>
      <c r="AE420" s="63"/>
      <c r="AF420" s="63"/>
      <c r="AG420" s="63"/>
      <c r="AH420" s="63"/>
      <c r="AI420" s="63"/>
      <c r="AJ420" s="63"/>
      <c r="AK420" s="63"/>
      <c r="AL420" s="63"/>
      <c r="AM420" s="63"/>
      <c r="AN420" s="63"/>
      <c r="AO420" s="63"/>
      <c r="AP420" s="63"/>
      <c r="AQ420" s="63"/>
      <c r="AR420" s="63"/>
      <c r="AS420" s="63"/>
      <c r="AT420" s="63"/>
      <c r="AU420" s="63"/>
      <c r="AV420" s="63"/>
      <c r="AW420" s="63"/>
      <c r="AX420" s="63"/>
      <c r="AY420" s="63"/>
      <c r="AZ420" s="63"/>
      <c r="BA420" s="63"/>
      <c r="BB420" s="63"/>
      <c r="BC420" s="63"/>
      <c r="BD420" s="63"/>
      <c r="BE420" s="63"/>
      <c r="BF420" s="63"/>
      <c r="BG420" s="63"/>
      <c r="BH420" s="63"/>
      <c r="BI420" s="63"/>
      <c r="BJ420" s="63"/>
      <c r="BK420" s="63"/>
      <c r="BL420" s="63"/>
      <c r="BM420" s="63"/>
      <c r="BN420" s="63"/>
      <c r="BO420" s="63"/>
      <c r="BP420" s="63"/>
    </row>
    <row r="421" spans="1:68" s="67" customFormat="1">
      <c r="A421" s="63"/>
      <c r="B421" s="390"/>
      <c r="C421" s="391"/>
      <c r="D421" s="391"/>
      <c r="E421" s="391"/>
      <c r="F421" s="391"/>
      <c r="G421" s="391"/>
      <c r="H421" s="391"/>
      <c r="I421" s="391"/>
      <c r="J421" s="391"/>
      <c r="K421" s="391"/>
      <c r="L421" s="391"/>
      <c r="M421" s="391"/>
      <c r="N421" s="391"/>
      <c r="O421" s="391"/>
      <c r="P421" s="391"/>
      <c r="Q421" s="391"/>
      <c r="R421" s="391"/>
      <c r="S421" s="391"/>
      <c r="T421" s="391"/>
      <c r="U421" s="391"/>
      <c r="V421" s="391"/>
      <c r="W421" s="391"/>
      <c r="X421" s="391"/>
      <c r="Y421" s="391"/>
      <c r="Z421" s="391"/>
      <c r="AA421" s="391"/>
      <c r="AB421" s="391"/>
      <c r="AC421" s="392"/>
      <c r="AD421" s="63"/>
      <c r="AE421" s="63"/>
      <c r="AF421" s="63"/>
      <c r="AG421" s="63"/>
      <c r="AH421" s="63"/>
      <c r="AI421" s="63"/>
      <c r="AJ421" s="63"/>
      <c r="AK421" s="63"/>
      <c r="AL421" s="63"/>
      <c r="AM421" s="63"/>
      <c r="AN421" s="63"/>
      <c r="AO421" s="63"/>
      <c r="AP421" s="63"/>
      <c r="AQ421" s="63"/>
      <c r="AR421" s="63"/>
      <c r="AS421" s="63"/>
      <c r="AT421" s="63"/>
      <c r="AU421" s="63"/>
      <c r="AV421" s="63"/>
      <c r="AW421" s="63"/>
      <c r="AX421" s="63"/>
      <c r="AY421" s="63"/>
      <c r="AZ421" s="63"/>
      <c r="BA421" s="63"/>
      <c r="BB421" s="63"/>
      <c r="BC421" s="63"/>
      <c r="BD421" s="63"/>
      <c r="BE421" s="63"/>
      <c r="BF421" s="63"/>
      <c r="BG421" s="63"/>
      <c r="BH421" s="63"/>
      <c r="BI421" s="63"/>
      <c r="BJ421" s="63"/>
      <c r="BK421" s="63"/>
      <c r="BL421" s="63"/>
      <c r="BM421" s="63"/>
      <c r="BN421" s="63"/>
      <c r="BO421" s="63"/>
      <c r="BP421" s="63"/>
    </row>
    <row r="422" spans="1:68" s="67" customFormat="1" ht="16.8" thickBot="1">
      <c r="A422" s="63"/>
      <c r="B422" s="393"/>
      <c r="C422" s="394"/>
      <c r="D422" s="394"/>
      <c r="E422" s="394"/>
      <c r="F422" s="394"/>
      <c r="G422" s="394"/>
      <c r="H422" s="394"/>
      <c r="I422" s="394"/>
      <c r="J422" s="394"/>
      <c r="K422" s="394"/>
      <c r="L422" s="394"/>
      <c r="M422" s="394"/>
      <c r="N422" s="394"/>
      <c r="O422" s="394"/>
      <c r="P422" s="394"/>
      <c r="Q422" s="394"/>
      <c r="R422" s="394"/>
      <c r="S422" s="394"/>
      <c r="T422" s="394"/>
      <c r="U422" s="394"/>
      <c r="V422" s="394"/>
      <c r="W422" s="394"/>
      <c r="X422" s="394"/>
      <c r="Y422" s="394"/>
      <c r="Z422" s="394"/>
      <c r="AA422" s="394"/>
      <c r="AB422" s="394"/>
      <c r="AC422" s="395"/>
      <c r="AD422" s="63"/>
      <c r="AE422" s="63"/>
      <c r="AF422" s="63"/>
      <c r="AG422" s="63"/>
      <c r="AH422" s="63"/>
      <c r="AI422" s="63"/>
      <c r="AJ422" s="63"/>
      <c r="AK422" s="63"/>
      <c r="AL422" s="63"/>
      <c r="AM422" s="63"/>
      <c r="AN422" s="63"/>
      <c r="AO422" s="63"/>
      <c r="AP422" s="63"/>
      <c r="AQ422" s="63"/>
      <c r="AR422" s="63"/>
      <c r="AS422" s="63"/>
      <c r="AT422" s="63"/>
      <c r="AU422" s="63"/>
      <c r="AV422" s="63"/>
      <c r="AW422" s="63"/>
      <c r="AX422" s="63"/>
      <c r="AY422" s="63"/>
      <c r="AZ422" s="63"/>
      <c r="BA422" s="63"/>
      <c r="BB422" s="63"/>
      <c r="BC422" s="63"/>
      <c r="BD422" s="63"/>
      <c r="BE422" s="63"/>
      <c r="BF422" s="63"/>
      <c r="BG422" s="63"/>
      <c r="BH422" s="63"/>
      <c r="BI422" s="63"/>
      <c r="BJ422" s="63"/>
      <c r="BK422" s="63"/>
      <c r="BL422" s="63"/>
      <c r="BM422" s="63"/>
      <c r="BN422" s="63"/>
      <c r="BO422" s="63"/>
      <c r="BP422" s="63"/>
    </row>
    <row r="423" spans="1:68" ht="21" customHeight="1">
      <c r="B423" s="500" t="s">
        <v>199</v>
      </c>
      <c r="C423" s="501"/>
      <c r="D423" s="501"/>
      <c r="E423" s="501"/>
      <c r="F423" s="501"/>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c r="AC423" s="502"/>
    </row>
    <row r="424" spans="1:68">
      <c r="B424" s="494" t="s">
        <v>370</v>
      </c>
      <c r="C424" s="495"/>
      <c r="D424" s="495"/>
      <c r="E424" s="495"/>
      <c r="F424" s="495"/>
      <c r="G424" s="495"/>
      <c r="H424" s="495"/>
      <c r="I424" s="495"/>
      <c r="J424" s="495"/>
      <c r="K424" s="495"/>
      <c r="L424" s="495"/>
      <c r="M424" s="495"/>
      <c r="N424" s="495"/>
      <c r="O424" s="495"/>
      <c r="P424" s="495"/>
      <c r="Q424" s="495"/>
      <c r="R424" s="495"/>
      <c r="S424" s="495"/>
      <c r="T424" s="495"/>
      <c r="U424" s="495"/>
      <c r="V424" s="495"/>
      <c r="W424" s="495"/>
      <c r="X424" s="495"/>
      <c r="Y424" s="495"/>
      <c r="Z424" s="495"/>
      <c r="AA424" s="495"/>
      <c r="AB424" s="495"/>
      <c r="AC424" s="496"/>
    </row>
    <row r="425" spans="1:68" s="67" customFormat="1" ht="19.5" customHeight="1">
      <c r="A425" s="63"/>
      <c r="B425" s="390"/>
      <c r="C425" s="391"/>
      <c r="D425" s="391"/>
      <c r="E425" s="391"/>
      <c r="F425" s="391"/>
      <c r="G425" s="391"/>
      <c r="H425" s="391"/>
      <c r="I425" s="391"/>
      <c r="J425" s="391"/>
      <c r="K425" s="391"/>
      <c r="L425" s="391"/>
      <c r="M425" s="391"/>
      <c r="N425" s="391"/>
      <c r="O425" s="391"/>
      <c r="P425" s="391"/>
      <c r="Q425" s="391"/>
      <c r="R425" s="391"/>
      <c r="S425" s="391"/>
      <c r="T425" s="391"/>
      <c r="U425" s="391"/>
      <c r="V425" s="391"/>
      <c r="W425" s="391"/>
      <c r="X425" s="391"/>
      <c r="Y425" s="391"/>
      <c r="Z425" s="391"/>
      <c r="AA425" s="391"/>
      <c r="AB425" s="391"/>
      <c r="AC425" s="392"/>
      <c r="AD425" s="63"/>
      <c r="AE425" s="63"/>
      <c r="AF425" s="63"/>
      <c r="AG425" s="63"/>
      <c r="AH425" s="63"/>
      <c r="AI425" s="63"/>
      <c r="AJ425" s="63"/>
      <c r="AK425" s="63"/>
      <c r="AL425" s="63"/>
      <c r="AM425" s="63"/>
      <c r="AN425" s="63"/>
      <c r="AO425" s="63"/>
      <c r="AP425" s="63"/>
      <c r="AQ425" s="63"/>
      <c r="AR425" s="63"/>
      <c r="AS425" s="63"/>
      <c r="AT425" s="63"/>
      <c r="AU425" s="63"/>
      <c r="AV425" s="63"/>
      <c r="AW425" s="63"/>
      <c r="AX425" s="63"/>
      <c r="AY425" s="63"/>
      <c r="AZ425" s="63"/>
      <c r="BA425" s="63"/>
      <c r="BB425" s="63"/>
      <c r="BC425" s="63"/>
      <c r="BD425" s="63"/>
      <c r="BE425" s="63"/>
      <c r="BF425" s="63"/>
      <c r="BG425" s="63"/>
      <c r="BH425" s="63"/>
      <c r="BI425" s="63"/>
      <c r="BJ425" s="63"/>
      <c r="BK425" s="63"/>
      <c r="BL425" s="63"/>
      <c r="BM425" s="63"/>
      <c r="BN425" s="63"/>
      <c r="BO425" s="63"/>
      <c r="BP425" s="63"/>
    </row>
    <row r="426" spans="1:68" s="67" customFormat="1" ht="19.5" customHeight="1">
      <c r="A426" s="63"/>
      <c r="B426" s="390"/>
      <c r="C426" s="391"/>
      <c r="D426" s="391"/>
      <c r="E426" s="391"/>
      <c r="F426" s="391"/>
      <c r="G426" s="391"/>
      <c r="H426" s="391"/>
      <c r="I426" s="391"/>
      <c r="J426" s="391"/>
      <c r="K426" s="391"/>
      <c r="L426" s="391"/>
      <c r="M426" s="391"/>
      <c r="N426" s="391"/>
      <c r="O426" s="391"/>
      <c r="P426" s="391"/>
      <c r="Q426" s="391"/>
      <c r="R426" s="391"/>
      <c r="S426" s="391"/>
      <c r="T426" s="391"/>
      <c r="U426" s="391"/>
      <c r="V426" s="391"/>
      <c r="W426" s="391"/>
      <c r="X426" s="391"/>
      <c r="Y426" s="391"/>
      <c r="Z426" s="391"/>
      <c r="AA426" s="391"/>
      <c r="AB426" s="391"/>
      <c r="AC426" s="392"/>
      <c r="AD426" s="63"/>
      <c r="AE426" s="63"/>
      <c r="AF426" s="63"/>
      <c r="AG426" s="63"/>
      <c r="AH426" s="63"/>
      <c r="AI426" s="63"/>
      <c r="AJ426" s="63"/>
      <c r="AK426" s="63"/>
      <c r="AL426" s="63"/>
      <c r="AM426" s="63"/>
      <c r="AN426" s="63"/>
      <c r="AO426" s="63"/>
      <c r="AP426" s="63"/>
      <c r="AQ426" s="63"/>
      <c r="AR426" s="63"/>
      <c r="AS426" s="63"/>
      <c r="AT426" s="63"/>
      <c r="AU426" s="63"/>
      <c r="AV426" s="63"/>
      <c r="AW426" s="63"/>
      <c r="AX426" s="63"/>
      <c r="AY426" s="63"/>
      <c r="AZ426" s="63"/>
      <c r="BA426" s="63"/>
      <c r="BB426" s="63"/>
      <c r="BC426" s="63"/>
      <c r="BD426" s="63"/>
      <c r="BE426" s="63"/>
      <c r="BF426" s="63"/>
      <c r="BG426" s="63"/>
      <c r="BH426" s="63"/>
      <c r="BI426" s="63"/>
      <c r="BJ426" s="63"/>
      <c r="BK426" s="63"/>
      <c r="BL426" s="63"/>
      <c r="BM426" s="63"/>
      <c r="BN426" s="63"/>
      <c r="BO426" s="63"/>
      <c r="BP426" s="63"/>
    </row>
    <row r="427" spans="1:68" s="67" customFormat="1" ht="19.5" customHeight="1">
      <c r="A427" s="63"/>
      <c r="B427" s="390"/>
      <c r="C427" s="391"/>
      <c r="D427" s="391"/>
      <c r="E427" s="391"/>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2"/>
      <c r="AD427" s="63"/>
      <c r="AE427" s="63"/>
      <c r="AF427" s="63"/>
      <c r="AG427" s="63"/>
      <c r="AH427" s="63"/>
      <c r="AI427" s="63"/>
      <c r="AJ427" s="63"/>
      <c r="AK427" s="63"/>
      <c r="AL427" s="63"/>
      <c r="AM427" s="63"/>
      <c r="AN427" s="63"/>
      <c r="AO427" s="63"/>
      <c r="AP427" s="63"/>
      <c r="AQ427" s="63"/>
      <c r="AR427" s="63"/>
      <c r="AS427" s="63"/>
      <c r="AT427" s="63"/>
      <c r="AU427" s="63"/>
      <c r="AV427" s="63"/>
      <c r="AW427" s="63"/>
      <c r="AX427" s="63"/>
      <c r="AY427" s="63"/>
      <c r="AZ427" s="63"/>
      <c r="BA427" s="63"/>
      <c r="BB427" s="63"/>
      <c r="BC427" s="63"/>
      <c r="BD427" s="63"/>
      <c r="BE427" s="63"/>
      <c r="BF427" s="63"/>
      <c r="BG427" s="63"/>
      <c r="BH427" s="63"/>
      <c r="BI427" s="63"/>
      <c r="BJ427" s="63"/>
      <c r="BK427" s="63"/>
      <c r="BL427" s="63"/>
      <c r="BM427" s="63"/>
      <c r="BN427" s="63"/>
      <c r="BO427" s="63"/>
      <c r="BP427" s="63"/>
    </row>
    <row r="428" spans="1:68" s="67" customFormat="1" ht="19.5" customHeight="1" thickBot="1">
      <c r="A428" s="63"/>
      <c r="B428" s="393"/>
      <c r="C428" s="394"/>
      <c r="D428" s="394"/>
      <c r="E428" s="394"/>
      <c r="F428" s="394"/>
      <c r="G428" s="394"/>
      <c r="H428" s="394"/>
      <c r="I428" s="394"/>
      <c r="J428" s="394"/>
      <c r="K428" s="394"/>
      <c r="L428" s="394"/>
      <c r="M428" s="394"/>
      <c r="N428" s="394"/>
      <c r="O428" s="394"/>
      <c r="P428" s="394"/>
      <c r="Q428" s="394"/>
      <c r="R428" s="394"/>
      <c r="S428" s="394"/>
      <c r="T428" s="394"/>
      <c r="U428" s="394"/>
      <c r="V428" s="394"/>
      <c r="W428" s="394"/>
      <c r="X428" s="394"/>
      <c r="Y428" s="394"/>
      <c r="Z428" s="394"/>
      <c r="AA428" s="394"/>
      <c r="AB428" s="394"/>
      <c r="AC428" s="395"/>
      <c r="AD428" s="63"/>
      <c r="AE428" s="63"/>
      <c r="AF428" s="63"/>
      <c r="AG428" s="63"/>
      <c r="AH428" s="63"/>
      <c r="AI428" s="63"/>
      <c r="AJ428" s="63"/>
      <c r="AK428" s="63"/>
      <c r="AL428" s="63"/>
      <c r="AM428" s="63"/>
      <c r="AN428" s="63"/>
      <c r="AO428" s="63"/>
      <c r="AP428" s="63"/>
      <c r="AQ428" s="63"/>
      <c r="AR428" s="63"/>
      <c r="AS428" s="63"/>
      <c r="AT428" s="63"/>
      <c r="AU428" s="63"/>
      <c r="AV428" s="63"/>
      <c r="AW428" s="63"/>
      <c r="AX428" s="63"/>
      <c r="AY428" s="63"/>
      <c r="AZ428" s="63"/>
      <c r="BA428" s="63"/>
      <c r="BB428" s="63"/>
      <c r="BC428" s="63"/>
      <c r="BD428" s="63"/>
      <c r="BE428" s="63"/>
      <c r="BF428" s="63"/>
      <c r="BG428" s="63"/>
      <c r="BH428" s="63"/>
      <c r="BI428" s="63"/>
      <c r="BJ428" s="63"/>
      <c r="BK428" s="63"/>
      <c r="BL428" s="63"/>
      <c r="BM428" s="63"/>
      <c r="BN428" s="63"/>
      <c r="BO428" s="63"/>
      <c r="BP428" s="63"/>
    </row>
    <row r="429" spans="1:68">
      <c r="C429" s="64" t="s">
        <v>349</v>
      </c>
    </row>
    <row r="430" spans="1:68">
      <c r="C430" s="64"/>
    </row>
  </sheetData>
  <sheetProtection algorithmName="SHA-512" hashValue="cU9pq6lwWKgO7N+lQGGMx7flIH3wt2MLO8aIezogJ82faEG6VrLCRIkr5z9HiRpcm4LPkFLI7nbL2YbbVrzEQw==" saltValue="FKmGz/47kzJuVx90f7lbhg==" spinCount="100000" sheet="1" formatCells="0" formatRows="0" insertRows="0" deleteRows="0"/>
  <mergeCells count="989">
    <mergeCell ref="J9:S9"/>
    <mergeCell ref="D9:I9"/>
    <mergeCell ref="E17:S17"/>
    <mergeCell ref="E16:S16"/>
    <mergeCell ref="E15:S15"/>
    <mergeCell ref="D13:AC14"/>
    <mergeCell ref="T15:AC15"/>
    <mergeCell ref="T16:AC19"/>
    <mergeCell ref="E137:AB137"/>
    <mergeCell ref="N84:P84"/>
    <mergeCell ref="C71:D74"/>
    <mergeCell ref="I72:J72"/>
    <mergeCell ref="K72:M72"/>
    <mergeCell ref="E74:H74"/>
    <mergeCell ref="I74:AB74"/>
    <mergeCell ref="C95:D98"/>
    <mergeCell ref="I96:J96"/>
    <mergeCell ref="K96:M96"/>
    <mergeCell ref="E98:H98"/>
    <mergeCell ref="I98:AB98"/>
    <mergeCell ref="E75:H75"/>
    <mergeCell ref="I75:N75"/>
    <mergeCell ref="E77:H80"/>
    <mergeCell ref="I77:AB80"/>
    <mergeCell ref="AE251:AL251"/>
    <mergeCell ref="E241:H241"/>
    <mergeCell ref="I241:AB241"/>
    <mergeCell ref="K204:M204"/>
    <mergeCell ref="E230:G230"/>
    <mergeCell ref="K229:M229"/>
    <mergeCell ref="N229:P229"/>
    <mergeCell ref="Q229:S229"/>
    <mergeCell ref="T229:V229"/>
    <mergeCell ref="W229:Y229"/>
    <mergeCell ref="H205:J205"/>
    <mergeCell ref="Q205:S205"/>
    <mergeCell ref="O207:R207"/>
    <mergeCell ref="N205:P205"/>
    <mergeCell ref="E208:AB208"/>
    <mergeCell ref="E220:H220"/>
    <mergeCell ref="I220:AB220"/>
    <mergeCell ref="E226:AB226"/>
    <mergeCell ref="E219:H219"/>
    <mergeCell ref="E212:AB212"/>
    <mergeCell ref="I239:J239"/>
    <mergeCell ref="I217:AB217"/>
    <mergeCell ref="I215:J215"/>
    <mergeCell ref="E239:H239"/>
    <mergeCell ref="AE35:AL35"/>
    <mergeCell ref="AE59:AL59"/>
    <mergeCell ref="AE83:AL83"/>
    <mergeCell ref="AE107:AL107"/>
    <mergeCell ref="AE131:AL131"/>
    <mergeCell ref="AE155:AL155"/>
    <mergeCell ref="AE179:AL179"/>
    <mergeCell ref="AE203:AL203"/>
    <mergeCell ref="AE227:AL227"/>
    <mergeCell ref="AE275:AL275"/>
    <mergeCell ref="AE299:AL299"/>
    <mergeCell ref="AE323:AL323"/>
    <mergeCell ref="AE347:AL347"/>
    <mergeCell ref="AE371:AL371"/>
    <mergeCell ref="E360:H360"/>
    <mergeCell ref="I340:AB340"/>
    <mergeCell ref="E353:AB353"/>
    <mergeCell ref="E358:AB358"/>
    <mergeCell ref="E317:H320"/>
    <mergeCell ref="I317:AB320"/>
    <mergeCell ref="I313:AB313"/>
    <mergeCell ref="W300:Y300"/>
    <mergeCell ref="Z300:AB300"/>
    <mergeCell ref="E332:AB332"/>
    <mergeCell ref="E333:AB333"/>
    <mergeCell ref="E334:AB334"/>
    <mergeCell ref="E327:N327"/>
    <mergeCell ref="Z326:AB326"/>
    <mergeCell ref="E371:AB371"/>
    <mergeCell ref="E364:H364"/>
    <mergeCell ref="I364:AB364"/>
    <mergeCell ref="I363:N363"/>
    <mergeCell ref="E330:AB330"/>
    <mergeCell ref="E217:H217"/>
    <mergeCell ref="E282:AB282"/>
    <mergeCell ref="N206:P206"/>
    <mergeCell ref="E183:N183"/>
    <mergeCell ref="O183:R183"/>
    <mergeCell ref="S183:AB183"/>
    <mergeCell ref="N180:P180"/>
    <mergeCell ref="Q180:S180"/>
    <mergeCell ref="T180:V180"/>
    <mergeCell ref="W180:Y180"/>
    <mergeCell ref="E195:H195"/>
    <mergeCell ref="I195:N195"/>
    <mergeCell ref="W228:Y228"/>
    <mergeCell ref="Z228:AB228"/>
    <mergeCell ref="E229:G229"/>
    <mergeCell ref="H229:J229"/>
    <mergeCell ref="W252:Y252"/>
    <mergeCell ref="E240:H240"/>
    <mergeCell ref="I240:J240"/>
    <mergeCell ref="K240:M240"/>
    <mergeCell ref="E242:H242"/>
    <mergeCell ref="N252:P252"/>
    <mergeCell ref="I191:J191"/>
    <mergeCell ref="Z278:AB278"/>
    <mergeCell ref="I172:AB172"/>
    <mergeCell ref="T157:V157"/>
    <mergeCell ref="W157:Y157"/>
    <mergeCell ref="Z157:AB157"/>
    <mergeCell ref="E165:AB165"/>
    <mergeCell ref="E166:AB166"/>
    <mergeCell ref="E154:AB154"/>
    <mergeCell ref="E155:AB155"/>
    <mergeCell ref="H158:J158"/>
    <mergeCell ref="K158:M158"/>
    <mergeCell ref="Z156:AB156"/>
    <mergeCell ref="Q158:S158"/>
    <mergeCell ref="T158:V158"/>
    <mergeCell ref="E158:G158"/>
    <mergeCell ref="H157:J157"/>
    <mergeCell ref="K157:M157"/>
    <mergeCell ref="N157:P157"/>
    <mergeCell ref="Q157:S157"/>
    <mergeCell ref="K156:M156"/>
    <mergeCell ref="E157:G157"/>
    <mergeCell ref="S351:AB351"/>
    <mergeCell ref="C353:D353"/>
    <mergeCell ref="E361:H361"/>
    <mergeCell ref="I361:AB361"/>
    <mergeCell ref="O351:R351"/>
    <mergeCell ref="K350:M350"/>
    <mergeCell ref="H350:J350"/>
    <mergeCell ref="E350:G350"/>
    <mergeCell ref="E386:H386"/>
    <mergeCell ref="I386:AB386"/>
    <mergeCell ref="W373:Y373"/>
    <mergeCell ref="Z373:AB373"/>
    <mergeCell ref="Z374:AB374"/>
    <mergeCell ref="W374:Y374"/>
    <mergeCell ref="T374:V374"/>
    <mergeCell ref="Q374:S374"/>
    <mergeCell ref="N374:P374"/>
    <mergeCell ref="K374:M374"/>
    <mergeCell ref="H374:J374"/>
    <mergeCell ref="E374:G374"/>
    <mergeCell ref="S375:AB375"/>
    <mergeCell ref="E375:N375"/>
    <mergeCell ref="O375:R375"/>
    <mergeCell ref="E380:AB380"/>
    <mergeCell ref="C335:D338"/>
    <mergeCell ref="C282:C283"/>
    <mergeCell ref="W349:Y349"/>
    <mergeCell ref="Z349:AB349"/>
    <mergeCell ref="Z350:AB350"/>
    <mergeCell ref="W350:Y350"/>
    <mergeCell ref="T350:V350"/>
    <mergeCell ref="Q350:S350"/>
    <mergeCell ref="N350:P350"/>
    <mergeCell ref="Q349:S349"/>
    <mergeCell ref="T349:V349"/>
    <mergeCell ref="E349:G349"/>
    <mergeCell ref="H349:J349"/>
    <mergeCell ref="K349:M349"/>
    <mergeCell ref="N349:P349"/>
    <mergeCell ref="E337:H337"/>
    <mergeCell ref="I336:J336"/>
    <mergeCell ref="K336:M336"/>
    <mergeCell ref="E338:H338"/>
    <mergeCell ref="I338:AB338"/>
    <mergeCell ref="I337:AB337"/>
    <mergeCell ref="E340:H340"/>
    <mergeCell ref="E336:H336"/>
    <mergeCell ref="Z348:AB348"/>
    <mergeCell ref="E276:G276"/>
    <mergeCell ref="H276:J276"/>
    <mergeCell ref="K276:M276"/>
    <mergeCell ref="N276:P276"/>
    <mergeCell ref="Q276:S276"/>
    <mergeCell ref="T276:V276"/>
    <mergeCell ref="W276:Y276"/>
    <mergeCell ref="Z276:AB276"/>
    <mergeCell ref="E277:G277"/>
    <mergeCell ref="H277:J277"/>
    <mergeCell ref="K277:M277"/>
    <mergeCell ref="E86:G86"/>
    <mergeCell ref="Z86:AB86"/>
    <mergeCell ref="W86:Y86"/>
    <mergeCell ref="T86:V86"/>
    <mergeCell ref="H85:J85"/>
    <mergeCell ref="K85:M85"/>
    <mergeCell ref="N85:P85"/>
    <mergeCell ref="C84:D86"/>
    <mergeCell ref="K84:M84"/>
    <mergeCell ref="E90:AB90"/>
    <mergeCell ref="C303:D303"/>
    <mergeCell ref="Q302:S302"/>
    <mergeCell ref="C191:D194"/>
    <mergeCell ref="I192:J192"/>
    <mergeCell ref="K192:M192"/>
    <mergeCell ref="E194:H194"/>
    <mergeCell ref="I194:AB194"/>
    <mergeCell ref="Q182:S182"/>
    <mergeCell ref="N182:P182"/>
    <mergeCell ref="E188:AB188"/>
    <mergeCell ref="E187:AB187"/>
    <mergeCell ref="K191:M191"/>
    <mergeCell ref="E192:H192"/>
    <mergeCell ref="E266:H266"/>
    <mergeCell ref="I266:AB266"/>
    <mergeCell ref="C287:D290"/>
    <mergeCell ref="Z254:AB254"/>
    <mergeCell ref="O279:R279"/>
    <mergeCell ref="C236:C238"/>
    <mergeCell ref="W254:Y254"/>
    <mergeCell ref="E252:G252"/>
    <mergeCell ref="H252:J252"/>
    <mergeCell ref="K252:M252"/>
    <mergeCell ref="C209:D209"/>
    <mergeCell ref="E209:AB209"/>
    <mergeCell ref="C188:C190"/>
    <mergeCell ref="K182:M182"/>
    <mergeCell ref="H182:J182"/>
    <mergeCell ref="E182:G182"/>
    <mergeCell ref="T182:V182"/>
    <mergeCell ref="E191:H191"/>
    <mergeCell ref="C208:D208"/>
    <mergeCell ref="E190:AB190"/>
    <mergeCell ref="C185:D185"/>
    <mergeCell ref="E185:AB185"/>
    <mergeCell ref="E189:AB189"/>
    <mergeCell ref="C183:D183"/>
    <mergeCell ref="C184:D184"/>
    <mergeCell ref="E184:AB184"/>
    <mergeCell ref="Z182:AB182"/>
    <mergeCell ref="W182:Y182"/>
    <mergeCell ref="E203:AB203"/>
    <mergeCell ref="E202:AB202"/>
    <mergeCell ref="E204:G204"/>
    <mergeCell ref="H204:J204"/>
    <mergeCell ref="E193:H193"/>
    <mergeCell ref="I193:AB193"/>
    <mergeCell ref="C215:D218"/>
    <mergeCell ref="I216:J216"/>
    <mergeCell ref="K216:M216"/>
    <mergeCell ref="E218:H218"/>
    <mergeCell ref="I218:AB218"/>
    <mergeCell ref="C228:D230"/>
    <mergeCell ref="E197:H200"/>
    <mergeCell ref="I197:AB200"/>
    <mergeCell ref="Q204:S204"/>
    <mergeCell ref="C195:D200"/>
    <mergeCell ref="E213:AB213"/>
    <mergeCell ref="E214:AB214"/>
    <mergeCell ref="E206:G206"/>
    <mergeCell ref="H206:J206"/>
    <mergeCell ref="C202:D202"/>
    <mergeCell ref="C204:D206"/>
    <mergeCell ref="Z205:AB205"/>
    <mergeCell ref="Q206:S206"/>
    <mergeCell ref="T206:V206"/>
    <mergeCell ref="W206:Y206"/>
    <mergeCell ref="Z206:AB206"/>
    <mergeCell ref="N204:P204"/>
    <mergeCell ref="E210:AB210"/>
    <mergeCell ref="K206:M206"/>
    <mergeCell ref="E348:G348"/>
    <mergeCell ref="H348:J348"/>
    <mergeCell ref="K348:M348"/>
    <mergeCell ref="N348:P348"/>
    <mergeCell ref="Q348:S348"/>
    <mergeCell ref="T348:V348"/>
    <mergeCell ref="W348:Y348"/>
    <mergeCell ref="E339:H339"/>
    <mergeCell ref="I339:N339"/>
    <mergeCell ref="E341:H344"/>
    <mergeCell ref="I341:AB344"/>
    <mergeCell ref="C186:C187"/>
    <mergeCell ref="E186:AB186"/>
    <mergeCell ref="C212:C214"/>
    <mergeCell ref="H156:J156"/>
    <mergeCell ref="C332:C334"/>
    <mergeCell ref="E243:H243"/>
    <mergeCell ref="I243:N243"/>
    <mergeCell ref="E245:H248"/>
    <mergeCell ref="I245:AB248"/>
    <mergeCell ref="E263:H263"/>
    <mergeCell ref="E269:H272"/>
    <mergeCell ref="I269:AB272"/>
    <mergeCell ref="T204:V204"/>
    <mergeCell ref="W204:Y204"/>
    <mergeCell ref="Z204:AB204"/>
    <mergeCell ref="E207:N207"/>
    <mergeCell ref="S207:AB207"/>
    <mergeCell ref="T205:V205"/>
    <mergeCell ref="W205:Y205"/>
    <mergeCell ref="C306:C307"/>
    <mergeCell ref="Q252:S252"/>
    <mergeCell ref="T252:V252"/>
    <mergeCell ref="N228:P228"/>
    <mergeCell ref="Q228:S228"/>
    <mergeCell ref="C147:D152"/>
    <mergeCell ref="I147:N147"/>
    <mergeCell ref="E149:H152"/>
    <mergeCell ref="I149:AB152"/>
    <mergeCell ref="E167:H167"/>
    <mergeCell ref="I167:J167"/>
    <mergeCell ref="K167:M167"/>
    <mergeCell ref="E168:H168"/>
    <mergeCell ref="C171:D176"/>
    <mergeCell ref="E171:H171"/>
    <mergeCell ref="I171:N171"/>
    <mergeCell ref="E173:H176"/>
    <mergeCell ref="I173:AB176"/>
    <mergeCell ref="C167:D170"/>
    <mergeCell ref="I168:J168"/>
    <mergeCell ref="K168:M168"/>
    <mergeCell ref="E170:H170"/>
    <mergeCell ref="I170:AB170"/>
    <mergeCell ref="W156:Y156"/>
    <mergeCell ref="S159:AB159"/>
    <mergeCell ref="C159:D159"/>
    <mergeCell ref="E159:N159"/>
    <mergeCell ref="O159:R159"/>
    <mergeCell ref="N156:P156"/>
    <mergeCell ref="C140:C142"/>
    <mergeCell ref="C164:C166"/>
    <mergeCell ref="E205:G205"/>
    <mergeCell ref="C162:C163"/>
    <mergeCell ref="E162:AB162"/>
    <mergeCell ref="E163:AB163"/>
    <mergeCell ref="T132:V132"/>
    <mergeCell ref="W132:Y132"/>
    <mergeCell ref="C135:D135"/>
    <mergeCell ref="K133:M133"/>
    <mergeCell ref="N133:P133"/>
    <mergeCell ref="W158:Y158"/>
    <mergeCell ref="Z158:AB158"/>
    <mergeCell ref="C132:D134"/>
    <mergeCell ref="C143:D146"/>
    <mergeCell ref="I144:J144"/>
    <mergeCell ref="K144:M144"/>
    <mergeCell ref="E146:H146"/>
    <mergeCell ref="I146:AB146"/>
    <mergeCell ref="C137:D137"/>
    <mergeCell ref="C136:D136"/>
    <mergeCell ref="C154:D154"/>
    <mergeCell ref="C156:D158"/>
    <mergeCell ref="E156:G156"/>
    <mergeCell ref="C138:C139"/>
    <mergeCell ref="E138:AB138"/>
    <mergeCell ref="E139:AB139"/>
    <mergeCell ref="C113:D113"/>
    <mergeCell ref="C111:D111"/>
    <mergeCell ref="C112:D112"/>
    <mergeCell ref="C108:D110"/>
    <mergeCell ref="C119:D122"/>
    <mergeCell ref="I120:J120"/>
    <mergeCell ref="K120:M120"/>
    <mergeCell ref="E122:H122"/>
    <mergeCell ref="I122:AB122"/>
    <mergeCell ref="S135:AB135"/>
    <mergeCell ref="E136:AB136"/>
    <mergeCell ref="E113:AB113"/>
    <mergeCell ref="E111:N111"/>
    <mergeCell ref="C116:C118"/>
    <mergeCell ref="C123:D128"/>
    <mergeCell ref="I123:N123"/>
    <mergeCell ref="E119:H119"/>
    <mergeCell ref="I119:J119"/>
    <mergeCell ref="K119:M119"/>
    <mergeCell ref="Z133:AB133"/>
    <mergeCell ref="H134:J134"/>
    <mergeCell ref="E106:AB106"/>
    <mergeCell ref="E107:AB107"/>
    <mergeCell ref="E99:H99"/>
    <mergeCell ref="T109:V109"/>
    <mergeCell ref="W109:Y109"/>
    <mergeCell ref="Z109:AB109"/>
    <mergeCell ref="Z108:AB108"/>
    <mergeCell ref="W108:Y108"/>
    <mergeCell ref="T108:V108"/>
    <mergeCell ref="Q108:S108"/>
    <mergeCell ref="N108:P108"/>
    <mergeCell ref="K108:M108"/>
    <mergeCell ref="E97:H97"/>
    <mergeCell ref="I97:AB97"/>
    <mergeCell ref="E100:H100"/>
    <mergeCell ref="I100:AB100"/>
    <mergeCell ref="I101:AB104"/>
    <mergeCell ref="E95:H95"/>
    <mergeCell ref="E96:H96"/>
    <mergeCell ref="I95:J95"/>
    <mergeCell ref="E141:AB141"/>
    <mergeCell ref="E140:AB140"/>
    <mergeCell ref="E135:N135"/>
    <mergeCell ref="O135:R135"/>
    <mergeCell ref="K134:M134"/>
    <mergeCell ref="N134:P134"/>
    <mergeCell ref="Q134:S134"/>
    <mergeCell ref="T134:V134"/>
    <mergeCell ref="E133:G133"/>
    <mergeCell ref="H133:J133"/>
    <mergeCell ref="Z132:AB132"/>
    <mergeCell ref="E121:H121"/>
    <mergeCell ref="I121:AB121"/>
    <mergeCell ref="K110:M110"/>
    <mergeCell ref="H110:J110"/>
    <mergeCell ref="E110:G110"/>
    <mergeCell ref="E145:H145"/>
    <mergeCell ref="Q156:S156"/>
    <mergeCell ref="T156:V156"/>
    <mergeCell ref="I145:AB145"/>
    <mergeCell ref="E148:H148"/>
    <mergeCell ref="I148:AB148"/>
    <mergeCell ref="E285:AB285"/>
    <mergeCell ref="E315:H315"/>
    <mergeCell ref="I315:N315"/>
    <mergeCell ref="E288:H288"/>
    <mergeCell ref="W301:Y301"/>
    <mergeCell ref="Z301:AB301"/>
    <mergeCell ref="E292:H292"/>
    <mergeCell ref="I292:AB292"/>
    <mergeCell ref="E313:H313"/>
    <mergeCell ref="I290:AB290"/>
    <mergeCell ref="I311:J311"/>
    <mergeCell ref="K311:M311"/>
    <mergeCell ref="E312:H312"/>
    <mergeCell ref="T253:V253"/>
    <mergeCell ref="I263:J263"/>
    <mergeCell ref="K263:M263"/>
    <mergeCell ref="E264:H264"/>
    <mergeCell ref="Q277:S277"/>
    <mergeCell ref="N324:P324"/>
    <mergeCell ref="E306:AB306"/>
    <mergeCell ref="E307:AB307"/>
    <mergeCell ref="C330:C331"/>
    <mergeCell ref="C328:D328"/>
    <mergeCell ref="C329:D329"/>
    <mergeCell ref="E311:H311"/>
    <mergeCell ref="E316:H316"/>
    <mergeCell ref="I316:AB316"/>
    <mergeCell ref="E328:AB328"/>
    <mergeCell ref="N326:P326"/>
    <mergeCell ref="E331:AB331"/>
    <mergeCell ref="O327:R327"/>
    <mergeCell ref="S327:AB327"/>
    <mergeCell ref="E329:AB329"/>
    <mergeCell ref="C315:D320"/>
    <mergeCell ref="C311:D314"/>
    <mergeCell ref="I312:J312"/>
    <mergeCell ref="K312:M312"/>
    <mergeCell ref="E314:H314"/>
    <mergeCell ref="I314:AB314"/>
    <mergeCell ref="C252:D254"/>
    <mergeCell ref="T254:V254"/>
    <mergeCell ref="E254:G254"/>
    <mergeCell ref="H254:J254"/>
    <mergeCell ref="N254:P254"/>
    <mergeCell ref="K254:M254"/>
    <mergeCell ref="C257:D257"/>
    <mergeCell ref="C279:D279"/>
    <mergeCell ref="C280:D280"/>
    <mergeCell ref="C276:D278"/>
    <mergeCell ref="E279:N279"/>
    <mergeCell ref="S279:AB279"/>
    <mergeCell ref="E280:AB280"/>
    <mergeCell ref="E257:AB257"/>
    <mergeCell ref="C274:D274"/>
    <mergeCell ref="E274:AB274"/>
    <mergeCell ref="W278:Y278"/>
    <mergeCell ref="Z252:AB252"/>
    <mergeCell ref="Z253:AB253"/>
    <mergeCell ref="W277:Y277"/>
    <mergeCell ref="Z277:AB277"/>
    <mergeCell ref="N277:P277"/>
    <mergeCell ref="E268:H268"/>
    <mergeCell ref="I268:AB268"/>
    <mergeCell ref="C219:D224"/>
    <mergeCell ref="E236:AB236"/>
    <mergeCell ref="C207:D207"/>
    <mergeCell ref="C210:C211"/>
    <mergeCell ref="C234:C235"/>
    <mergeCell ref="E227:AB227"/>
    <mergeCell ref="I219:N219"/>
    <mergeCell ref="E221:H224"/>
    <mergeCell ref="I221:AB224"/>
    <mergeCell ref="E216:H216"/>
    <mergeCell ref="E233:AB233"/>
    <mergeCell ref="K215:M215"/>
    <mergeCell ref="C226:D226"/>
    <mergeCell ref="C231:D231"/>
    <mergeCell ref="E231:N231"/>
    <mergeCell ref="O231:R231"/>
    <mergeCell ref="S231:AB231"/>
    <mergeCell ref="C232:D232"/>
    <mergeCell ref="E232:AB232"/>
    <mergeCell ref="E211:AB211"/>
    <mergeCell ref="E234:AB234"/>
    <mergeCell ref="E235:AB235"/>
    <mergeCell ref="E215:H215"/>
    <mergeCell ref="T228:V228"/>
    <mergeCell ref="S255:AB255"/>
    <mergeCell ref="E260:AB260"/>
    <mergeCell ref="E261:AB261"/>
    <mergeCell ref="E262:AB262"/>
    <mergeCell ref="E258:AB258"/>
    <mergeCell ref="E275:AB275"/>
    <mergeCell ref="E255:N255"/>
    <mergeCell ref="O255:R255"/>
    <mergeCell ref="E256:AB256"/>
    <mergeCell ref="E259:AB259"/>
    <mergeCell ref="E196:H196"/>
    <mergeCell ref="I196:AB196"/>
    <mergeCell ref="E120:H120"/>
    <mergeCell ref="E123:H123"/>
    <mergeCell ref="E125:H128"/>
    <mergeCell ref="E124:H124"/>
    <mergeCell ref="I124:AB124"/>
    <mergeCell ref="I125:AB128"/>
    <mergeCell ref="E132:G132"/>
    <mergeCell ref="H132:J132"/>
    <mergeCell ref="K132:M132"/>
    <mergeCell ref="N132:P132"/>
    <mergeCell ref="Q132:S132"/>
    <mergeCell ref="Q133:S133"/>
    <mergeCell ref="T133:V133"/>
    <mergeCell ref="W133:Y133"/>
    <mergeCell ref="W134:Y134"/>
    <mergeCell ref="Z134:AB134"/>
    <mergeCell ref="E143:H143"/>
    <mergeCell ref="I143:J143"/>
    <mergeCell ref="K143:M143"/>
    <mergeCell ref="E144:H144"/>
    <mergeCell ref="E147:H147"/>
    <mergeCell ref="N158:P158"/>
    <mergeCell ref="B424:AC424"/>
    <mergeCell ref="B412:AC412"/>
    <mergeCell ref="B413:AC416"/>
    <mergeCell ref="B417:AC417"/>
    <mergeCell ref="B418:AC418"/>
    <mergeCell ref="B419:AC422"/>
    <mergeCell ref="B423:AC423"/>
    <mergeCell ref="B402:AC402"/>
    <mergeCell ref="B403:AC403"/>
    <mergeCell ref="B404:AC404"/>
    <mergeCell ref="B405:AC409"/>
    <mergeCell ref="B410:AC410"/>
    <mergeCell ref="B411:AC411"/>
    <mergeCell ref="N278:P278"/>
    <mergeCell ref="Q278:S278"/>
    <mergeCell ref="C339:D344"/>
    <mergeCell ref="C376:D376"/>
    <mergeCell ref="C375:D375"/>
    <mergeCell ref="C352:D352"/>
    <mergeCell ref="E352:AB352"/>
    <mergeCell ref="E356:AB356"/>
    <mergeCell ref="E357:AB357"/>
    <mergeCell ref="Q324:S324"/>
    <mergeCell ref="T324:V324"/>
    <mergeCell ref="Q326:S326"/>
    <mergeCell ref="T326:V326"/>
    <mergeCell ref="C327:D327"/>
    <mergeCell ref="C324:D326"/>
    <mergeCell ref="C346:D346"/>
    <mergeCell ref="E346:AB346"/>
    <mergeCell ref="E347:AB347"/>
    <mergeCell ref="E278:G278"/>
    <mergeCell ref="H278:J278"/>
    <mergeCell ref="C348:D350"/>
    <mergeCell ref="C281:D281"/>
    <mergeCell ref="E281:AB281"/>
    <mergeCell ref="Z325:AB325"/>
    <mergeCell ref="C351:D351"/>
    <mergeCell ref="E351:N351"/>
    <mergeCell ref="C322:D322"/>
    <mergeCell ref="E322:AB322"/>
    <mergeCell ref="E323:AB323"/>
    <mergeCell ref="W326:Y326"/>
    <mergeCell ref="K326:M326"/>
    <mergeCell ref="H326:J326"/>
    <mergeCell ref="E326:G326"/>
    <mergeCell ref="W324:Y324"/>
    <mergeCell ref="Z324:AB324"/>
    <mergeCell ref="E325:G325"/>
    <mergeCell ref="H325:J325"/>
    <mergeCell ref="K325:M325"/>
    <mergeCell ref="N325:P325"/>
    <mergeCell ref="Q325:S325"/>
    <mergeCell ref="T325:V325"/>
    <mergeCell ref="W325:Y325"/>
    <mergeCell ref="E335:H335"/>
    <mergeCell ref="I335:J335"/>
    <mergeCell ref="K335:M335"/>
    <mergeCell ref="E324:G324"/>
    <mergeCell ref="H324:J324"/>
    <mergeCell ref="K324:M324"/>
    <mergeCell ref="B395:AC395"/>
    <mergeCell ref="B394:AC394"/>
    <mergeCell ref="C397:F397"/>
    <mergeCell ref="G397:J397"/>
    <mergeCell ref="I383:J383"/>
    <mergeCell ref="K383:M383"/>
    <mergeCell ref="E384:H384"/>
    <mergeCell ref="E383:H383"/>
    <mergeCell ref="C401:F401"/>
    <mergeCell ref="G401:J401"/>
    <mergeCell ref="C387:D392"/>
    <mergeCell ref="E387:H387"/>
    <mergeCell ref="I387:N387"/>
    <mergeCell ref="E389:H392"/>
    <mergeCell ref="I389:AB392"/>
    <mergeCell ref="C383:D386"/>
    <mergeCell ref="I384:J384"/>
    <mergeCell ref="K384:M384"/>
    <mergeCell ref="E388:H388"/>
    <mergeCell ref="I388:AB388"/>
    <mergeCell ref="C398:F398"/>
    <mergeCell ref="G398:J398"/>
    <mergeCell ref="C400:F400"/>
    <mergeCell ref="G400:J400"/>
    <mergeCell ref="C354:C355"/>
    <mergeCell ref="E354:AB354"/>
    <mergeCell ref="E355:AB355"/>
    <mergeCell ref="C372:D374"/>
    <mergeCell ref="C359:D362"/>
    <mergeCell ref="I360:J360"/>
    <mergeCell ref="K360:M360"/>
    <mergeCell ref="E362:H362"/>
    <mergeCell ref="I362:AB362"/>
    <mergeCell ref="C356:C358"/>
    <mergeCell ref="E363:H363"/>
    <mergeCell ref="C370:D370"/>
    <mergeCell ref="C363:D368"/>
    <mergeCell ref="E372:G372"/>
    <mergeCell ref="E359:H359"/>
    <mergeCell ref="I359:J359"/>
    <mergeCell ref="K359:M359"/>
    <mergeCell ref="E370:AB370"/>
    <mergeCell ref="E365:H368"/>
    <mergeCell ref="I365:AB368"/>
    <mergeCell ref="Q373:S373"/>
    <mergeCell ref="T373:V373"/>
    <mergeCell ref="W372:Y372"/>
    <mergeCell ref="Z372:AB372"/>
    <mergeCell ref="E382:AB382"/>
    <mergeCell ref="E385:H385"/>
    <mergeCell ref="I385:AB385"/>
    <mergeCell ref="E373:G373"/>
    <mergeCell ref="H373:J373"/>
    <mergeCell ref="K373:M373"/>
    <mergeCell ref="N373:P373"/>
    <mergeCell ref="H372:J372"/>
    <mergeCell ref="C380:C382"/>
    <mergeCell ref="C377:D377"/>
    <mergeCell ref="E377:AB377"/>
    <mergeCell ref="C378:C379"/>
    <mergeCell ref="E378:AB378"/>
    <mergeCell ref="E379:AB379"/>
    <mergeCell ref="E381:AB381"/>
    <mergeCell ref="E376:AB376"/>
    <mergeCell ref="K372:M372"/>
    <mergeCell ref="N372:P372"/>
    <mergeCell ref="Q372:S372"/>
    <mergeCell ref="T372:V372"/>
    <mergeCell ref="C305:D305"/>
    <mergeCell ref="E305:AB305"/>
    <mergeCell ref="C298:D298"/>
    <mergeCell ref="E298:AB298"/>
    <mergeCell ref="E299:AB299"/>
    <mergeCell ref="C308:C310"/>
    <mergeCell ref="E308:AB308"/>
    <mergeCell ref="E303:N303"/>
    <mergeCell ref="O303:R303"/>
    <mergeCell ref="S303:AB303"/>
    <mergeCell ref="C304:D304"/>
    <mergeCell ref="E304:AB304"/>
    <mergeCell ref="E309:AB309"/>
    <mergeCell ref="E310:AB310"/>
    <mergeCell ref="K300:M300"/>
    <mergeCell ref="N300:P300"/>
    <mergeCell ref="Q300:S300"/>
    <mergeCell ref="T300:V300"/>
    <mergeCell ref="E301:G301"/>
    <mergeCell ref="H301:J301"/>
    <mergeCell ref="K301:M301"/>
    <mergeCell ref="N301:P301"/>
    <mergeCell ref="Q301:S301"/>
    <mergeCell ref="T301:V301"/>
    <mergeCell ref="C284:C286"/>
    <mergeCell ref="T302:V302"/>
    <mergeCell ref="W302:Y302"/>
    <mergeCell ref="Z302:AB302"/>
    <mergeCell ref="E302:G302"/>
    <mergeCell ref="H302:J302"/>
    <mergeCell ref="K302:M302"/>
    <mergeCell ref="N302:P302"/>
    <mergeCell ref="C300:D302"/>
    <mergeCell ref="C291:D296"/>
    <mergeCell ref="E291:H291"/>
    <mergeCell ref="I291:N291"/>
    <mergeCell ref="E293:H296"/>
    <mergeCell ref="I293:AB296"/>
    <mergeCell ref="E287:H287"/>
    <mergeCell ref="I287:J287"/>
    <mergeCell ref="K287:M287"/>
    <mergeCell ref="E286:AB286"/>
    <mergeCell ref="E300:G300"/>
    <mergeCell ref="H300:J300"/>
    <mergeCell ref="I288:J288"/>
    <mergeCell ref="K288:M288"/>
    <mergeCell ref="E290:H290"/>
    <mergeCell ref="E284:AB284"/>
    <mergeCell ref="E237:AB237"/>
    <mergeCell ref="E238:AB238"/>
    <mergeCell ref="I242:AB242"/>
    <mergeCell ref="E283:AB283"/>
    <mergeCell ref="E289:H289"/>
    <mergeCell ref="I289:AB289"/>
    <mergeCell ref="E267:H267"/>
    <mergeCell ref="I267:N267"/>
    <mergeCell ref="E251:AB251"/>
    <mergeCell ref="K239:M239"/>
    <mergeCell ref="E244:H244"/>
    <mergeCell ref="I244:AB244"/>
    <mergeCell ref="E265:H265"/>
    <mergeCell ref="I265:AB265"/>
    <mergeCell ref="K264:M264"/>
    <mergeCell ref="E253:G253"/>
    <mergeCell ref="H253:J253"/>
    <mergeCell ref="K253:M253"/>
    <mergeCell ref="T278:V278"/>
    <mergeCell ref="E250:AB250"/>
    <mergeCell ref="K278:M278"/>
    <mergeCell ref="T277:V277"/>
    <mergeCell ref="N253:P253"/>
    <mergeCell ref="Q253:S253"/>
    <mergeCell ref="C243:D248"/>
    <mergeCell ref="C260:C262"/>
    <mergeCell ref="C258:C259"/>
    <mergeCell ref="C267:D272"/>
    <mergeCell ref="C255:D255"/>
    <mergeCell ref="C256:D256"/>
    <mergeCell ref="Z230:AB230"/>
    <mergeCell ref="W230:Y230"/>
    <mergeCell ref="E228:G228"/>
    <mergeCell ref="H228:J228"/>
    <mergeCell ref="K228:M228"/>
    <mergeCell ref="C233:D233"/>
    <mergeCell ref="C250:D250"/>
    <mergeCell ref="T230:V230"/>
    <mergeCell ref="Q230:S230"/>
    <mergeCell ref="N230:P230"/>
    <mergeCell ref="K230:M230"/>
    <mergeCell ref="H230:J230"/>
    <mergeCell ref="W253:Y253"/>
    <mergeCell ref="C239:D242"/>
    <mergeCell ref="Q254:S254"/>
    <mergeCell ref="C263:D266"/>
    <mergeCell ref="I264:J264"/>
    <mergeCell ref="Z229:AB229"/>
    <mergeCell ref="C160:D160"/>
    <mergeCell ref="E160:AB160"/>
    <mergeCell ref="C161:D161"/>
    <mergeCell ref="E161:AB161"/>
    <mergeCell ref="C178:D178"/>
    <mergeCell ref="E178:AB178"/>
    <mergeCell ref="E179:AB179"/>
    <mergeCell ref="E164:AB164"/>
    <mergeCell ref="E181:G181"/>
    <mergeCell ref="N181:P181"/>
    <mergeCell ref="Q181:S181"/>
    <mergeCell ref="T181:V181"/>
    <mergeCell ref="W181:Y181"/>
    <mergeCell ref="Z181:AB181"/>
    <mergeCell ref="C180:D182"/>
    <mergeCell ref="K181:M181"/>
    <mergeCell ref="E180:G180"/>
    <mergeCell ref="H180:J180"/>
    <mergeCell ref="K180:M180"/>
    <mergeCell ref="Z180:AB180"/>
    <mergeCell ref="H181:J181"/>
    <mergeCell ref="E169:H169"/>
    <mergeCell ref="I169:AB169"/>
    <mergeCell ref="E172:H172"/>
    <mergeCell ref="E117:AB117"/>
    <mergeCell ref="E118:AB118"/>
    <mergeCell ref="C106:D106"/>
    <mergeCell ref="Z110:AB110"/>
    <mergeCell ref="W110:Y110"/>
    <mergeCell ref="T110:V110"/>
    <mergeCell ref="Q110:S110"/>
    <mergeCell ref="N110:P110"/>
    <mergeCell ref="E131:AB131"/>
    <mergeCell ref="S111:AB111"/>
    <mergeCell ref="E130:AB130"/>
    <mergeCell ref="E112:AB112"/>
    <mergeCell ref="C130:D130"/>
    <mergeCell ref="E109:G109"/>
    <mergeCell ref="H109:J109"/>
    <mergeCell ref="K109:M109"/>
    <mergeCell ref="N109:P109"/>
    <mergeCell ref="Q109:S109"/>
    <mergeCell ref="H108:J108"/>
    <mergeCell ref="E108:G108"/>
    <mergeCell ref="C114:C115"/>
    <mergeCell ref="E115:AB115"/>
    <mergeCell ref="E114:AB114"/>
    <mergeCell ref="E116:AB116"/>
    <mergeCell ref="O111:R111"/>
    <mergeCell ref="E134:G134"/>
    <mergeCell ref="C92:C94"/>
    <mergeCell ref="E92:AB92"/>
    <mergeCell ref="E93:AB93"/>
    <mergeCell ref="E94:AB94"/>
    <mergeCell ref="C82:D82"/>
    <mergeCell ref="E82:AB82"/>
    <mergeCell ref="E83:AB83"/>
    <mergeCell ref="C87:D87"/>
    <mergeCell ref="E87:N87"/>
    <mergeCell ref="O87:R87"/>
    <mergeCell ref="S87:AB87"/>
    <mergeCell ref="C88:D88"/>
    <mergeCell ref="E88:AB88"/>
    <mergeCell ref="W85:Y85"/>
    <mergeCell ref="E84:G84"/>
    <mergeCell ref="Q86:S86"/>
    <mergeCell ref="N86:P86"/>
    <mergeCell ref="K86:M86"/>
    <mergeCell ref="H86:J86"/>
    <mergeCell ref="H84:J84"/>
    <mergeCell ref="Q84:S84"/>
    <mergeCell ref="T84:V84"/>
    <mergeCell ref="E33:Z33"/>
    <mergeCell ref="N38:P38"/>
    <mergeCell ref="C90:C91"/>
    <mergeCell ref="T85:V85"/>
    <mergeCell ref="T9:AC9"/>
    <mergeCell ref="E142:AB142"/>
    <mergeCell ref="J11:S11"/>
    <mergeCell ref="E63:N63"/>
    <mergeCell ref="J12:S12"/>
    <mergeCell ref="D11:I11"/>
    <mergeCell ref="D12:I12"/>
    <mergeCell ref="D18:I18"/>
    <mergeCell ref="D19:I19"/>
    <mergeCell ref="H36:J36"/>
    <mergeCell ref="H37:J37"/>
    <mergeCell ref="C39:D39"/>
    <mergeCell ref="E39:N39"/>
    <mergeCell ref="O39:R39"/>
    <mergeCell ref="I99:N99"/>
    <mergeCell ref="B33:D33"/>
    <mergeCell ref="K95:M95"/>
    <mergeCell ref="E85:G85"/>
    <mergeCell ref="C99:D104"/>
    <mergeCell ref="E101:H104"/>
    <mergeCell ref="Q37:S37"/>
    <mergeCell ref="Q38:S38"/>
    <mergeCell ref="B425:AC428"/>
    <mergeCell ref="C3:Y3"/>
    <mergeCell ref="B5:C5"/>
    <mergeCell ref="D5:AC5"/>
    <mergeCell ref="B6:C6"/>
    <mergeCell ref="D6:AC6"/>
    <mergeCell ref="B7:C7"/>
    <mergeCell ref="D7:AC7"/>
    <mergeCell ref="J18:S18"/>
    <mergeCell ref="T60:V60"/>
    <mergeCell ref="W60:Y60"/>
    <mergeCell ref="Z60:AB60"/>
    <mergeCell ref="C89:D89"/>
    <mergeCell ref="B8:C19"/>
    <mergeCell ref="D8:AC8"/>
    <mergeCell ref="C75:D80"/>
    <mergeCell ref="C47:D50"/>
    <mergeCell ref="J19:S19"/>
    <mergeCell ref="B20:AC20"/>
    <mergeCell ref="B21:AC32"/>
    <mergeCell ref="C34:D34"/>
    <mergeCell ref="E34:AB34"/>
    <mergeCell ref="C60:D62"/>
    <mergeCell ref="C64:D64"/>
    <mergeCell ref="E64:AB64"/>
    <mergeCell ref="Q61:S61"/>
    <mergeCell ref="T61:V61"/>
    <mergeCell ref="W61:Y61"/>
    <mergeCell ref="Z61:AB61"/>
    <mergeCell ref="E65:AB65"/>
    <mergeCell ref="E38:G38"/>
    <mergeCell ref="S39:AB39"/>
    <mergeCell ref="Z38:AB38"/>
    <mergeCell ref="W38:Y38"/>
    <mergeCell ref="T38:V38"/>
    <mergeCell ref="K38:M38"/>
    <mergeCell ref="H38:J38"/>
    <mergeCell ref="C65:D65"/>
    <mergeCell ref="E51:H51"/>
    <mergeCell ref="C63:D63"/>
    <mergeCell ref="E44:AB44"/>
    <mergeCell ref="E45:AB45"/>
    <mergeCell ref="E46:AB46"/>
    <mergeCell ref="K62:M62"/>
    <mergeCell ref="E62:G62"/>
    <mergeCell ref="E41:AB41"/>
    <mergeCell ref="Z36:AB36"/>
    <mergeCell ref="K205:M205"/>
    <mergeCell ref="N36:P36"/>
    <mergeCell ref="N37:P37"/>
    <mergeCell ref="W36:Y36"/>
    <mergeCell ref="W37:Y37"/>
    <mergeCell ref="C66:C67"/>
    <mergeCell ref="E66:AB66"/>
    <mergeCell ref="E67:AB67"/>
    <mergeCell ref="E42:AB42"/>
    <mergeCell ref="C44:C46"/>
    <mergeCell ref="Q60:S60"/>
    <mergeCell ref="S63:AB63"/>
    <mergeCell ref="O63:R63"/>
    <mergeCell ref="H61:J61"/>
    <mergeCell ref="K61:M61"/>
    <mergeCell ref="N61:P61"/>
    <mergeCell ref="C68:C70"/>
    <mergeCell ref="E70:AB70"/>
    <mergeCell ref="E61:G61"/>
    <mergeCell ref="T62:V62"/>
    <mergeCell ref="W62:Y62"/>
    <mergeCell ref="Z62:AB62"/>
    <mergeCell ref="H62:J62"/>
    <mergeCell ref="E68:AB68"/>
    <mergeCell ref="E58:AB58"/>
    <mergeCell ref="E49:H49"/>
    <mergeCell ref="I49:AB49"/>
    <mergeCell ref="E52:H52"/>
    <mergeCell ref="I52:AB52"/>
    <mergeCell ref="E69:AB69"/>
    <mergeCell ref="E60:G60"/>
    <mergeCell ref="H60:J60"/>
    <mergeCell ref="K60:M60"/>
    <mergeCell ref="N60:P60"/>
    <mergeCell ref="N62:P62"/>
    <mergeCell ref="Q62:S62"/>
    <mergeCell ref="K36:M36"/>
    <mergeCell ref="K37:M37"/>
    <mergeCell ref="T10:AC12"/>
    <mergeCell ref="E59:AB59"/>
    <mergeCell ref="E48:H48"/>
    <mergeCell ref="I48:J48"/>
    <mergeCell ref="K48:M48"/>
    <mergeCell ref="E50:H50"/>
    <mergeCell ref="I50:AB50"/>
    <mergeCell ref="E43:AB43"/>
    <mergeCell ref="J10:S10"/>
    <mergeCell ref="D10:I10"/>
    <mergeCell ref="E35:AB35"/>
    <mergeCell ref="C41:D41"/>
    <mergeCell ref="C40:D40"/>
    <mergeCell ref="E40:AB40"/>
    <mergeCell ref="C36:D38"/>
    <mergeCell ref="C42:C43"/>
    <mergeCell ref="C58:D58"/>
    <mergeCell ref="C51:D56"/>
    <mergeCell ref="E36:G36"/>
    <mergeCell ref="E37:G37"/>
    <mergeCell ref="Z37:AB37"/>
    <mergeCell ref="Q36:S36"/>
    <mergeCell ref="AE6:AL6"/>
    <mergeCell ref="AE7:AL7"/>
    <mergeCell ref="E89:AB89"/>
    <mergeCell ref="E91:AB91"/>
    <mergeCell ref="Z85:AB85"/>
    <mergeCell ref="Q85:S85"/>
    <mergeCell ref="T36:V36"/>
    <mergeCell ref="T37:V37"/>
    <mergeCell ref="W84:Y84"/>
    <mergeCell ref="Z84:AB84"/>
    <mergeCell ref="E47:H47"/>
    <mergeCell ref="I47:J47"/>
    <mergeCell ref="K47:M47"/>
    <mergeCell ref="I51:N51"/>
    <mergeCell ref="E53:H56"/>
    <mergeCell ref="I53:AB56"/>
    <mergeCell ref="I71:J71"/>
    <mergeCell ref="K71:M71"/>
    <mergeCell ref="E71:H71"/>
    <mergeCell ref="E73:H73"/>
    <mergeCell ref="I73:AB73"/>
    <mergeCell ref="E76:H76"/>
    <mergeCell ref="I76:AB76"/>
    <mergeCell ref="E72:H72"/>
  </mergeCells>
  <phoneticPr fontId="53"/>
  <conditionalFormatting sqref="D10 J10 E41:AB46">
    <cfRule type="expression" dxfId="132" priority="119">
      <formula>OR(D10="",D10=0)</formula>
    </cfRule>
  </conditionalFormatting>
  <conditionalFormatting sqref="D6:AC7 D12 J12:S12 D15 D19 J19:S19 B21 E35 K47 B405 B413 B419 B425">
    <cfRule type="expression" dxfId="131" priority="122">
      <formula>OR(B6="",B6=0)</formula>
    </cfRule>
  </conditionalFormatting>
  <conditionalFormatting sqref="E15">
    <cfRule type="expression" dxfId="130" priority="12">
      <formula>OR($E$15="",$E$15=0)</formula>
    </cfRule>
  </conditionalFormatting>
  <conditionalFormatting sqref="E16">
    <cfRule type="expression" dxfId="129" priority="11">
      <formula>OR($E$16="",$E$16=0)</formula>
    </cfRule>
  </conditionalFormatting>
  <conditionalFormatting sqref="E39 S39">
    <cfRule type="expression" dxfId="128" priority="52">
      <formula>OR(E39="",E39=0)</formula>
    </cfRule>
  </conditionalFormatting>
  <conditionalFormatting sqref="E59">
    <cfRule type="expression" dxfId="127" priority="38">
      <formula>OR(E59="",E59=0)</formula>
    </cfRule>
  </conditionalFormatting>
  <conditionalFormatting sqref="E63">
    <cfRule type="expression" dxfId="126" priority="40">
      <formula>OR(E63="",E63=0)</formula>
    </cfRule>
  </conditionalFormatting>
  <conditionalFormatting sqref="E17:S17">
    <cfRule type="expression" dxfId="125" priority="10">
      <formula>OR($E$17="",$E$17=0)</formula>
    </cfRule>
  </conditionalFormatting>
  <conditionalFormatting sqref="E40:AB40">
    <cfRule type="expression" dxfId="124" priority="8">
      <formula>OR($E$40="",$E$40=0)</formula>
    </cfRule>
  </conditionalFormatting>
  <conditionalFormatting sqref="E64:AB64">
    <cfRule type="expression" dxfId="123" priority="4">
      <formula>OR($E$64="",$E$64=0)</formula>
    </cfRule>
  </conditionalFormatting>
  <conditionalFormatting sqref="E65:AB70">
    <cfRule type="expression" dxfId="122" priority="2">
      <formula>OR(E65="",E65=0)</formula>
    </cfRule>
  </conditionalFormatting>
  <conditionalFormatting sqref="I49:I53">
    <cfRule type="expression" dxfId="121" priority="51">
      <formula>OR(I49="",I49=0)</formula>
    </cfRule>
  </conditionalFormatting>
  <conditionalFormatting sqref="I73:I77">
    <cfRule type="expression" dxfId="120" priority="5">
      <formula>OR(I73="",I73=0)</formula>
    </cfRule>
  </conditionalFormatting>
  <conditionalFormatting sqref="K71">
    <cfRule type="expression" dxfId="119" priority="16">
      <formula>OR(K71="",K71=0)</formula>
    </cfRule>
  </conditionalFormatting>
  <conditionalFormatting sqref="K48:M48">
    <cfRule type="expression" dxfId="118" priority="27">
      <formula>K48=""</formula>
    </cfRule>
  </conditionalFormatting>
  <conditionalFormatting sqref="K72:M72">
    <cfRule type="expression" dxfId="117" priority="15">
      <formula>K72=""</formula>
    </cfRule>
  </conditionalFormatting>
  <conditionalFormatting sqref="S63">
    <cfRule type="expression" dxfId="116" priority="39">
      <formula>OR(S63="",S63=0)</formula>
    </cfRule>
  </conditionalFormatting>
  <conditionalFormatting sqref="T10:AC12">
    <cfRule type="expression" dxfId="115" priority="9">
      <formula>OR($T$10="",$T$10=0)</formula>
    </cfRule>
  </conditionalFormatting>
  <conditionalFormatting sqref="AE35:AL35">
    <cfRule type="containsText" dxfId="114" priority="25" operator="containsText" text="①～⑦と⑧は同時に選択できません">
      <formula>NOT(ISERROR(SEARCH("①～⑦と⑧は同時に選択できません",AE35)))</formula>
    </cfRule>
  </conditionalFormatting>
  <conditionalFormatting sqref="AE59:AL59">
    <cfRule type="containsText" dxfId="113" priority="24" operator="containsText" text="①～⑦と⑧は同時に選択できません">
      <formula>NOT(ISERROR(SEARCH("①～⑦と⑧は同時に選択できません",AE59)))</formula>
    </cfRule>
  </conditionalFormatting>
  <conditionalFormatting sqref="AE83:AL83 AE107:AL107 AE131:AL131 AE155:AL155 AE179:AL179">
    <cfRule type="containsText" dxfId="112" priority="23" operator="containsText" text="①～⑦と⑧は同時に選択できません">
      <formula>NOT(ISERROR(SEARCH("①～⑦と⑧は同時に選択できません",AE83)))</formula>
    </cfRule>
  </conditionalFormatting>
  <conditionalFormatting sqref="AE203:AL203 AE227:AL227 AE251:AL251 AE275:AL275 AE299:AL299 AE323:AL323">
    <cfRule type="containsText" dxfId="111" priority="22" operator="containsText" text="①～⑦と⑧は同時に選択できません">
      <formula>NOT(ISERROR(SEARCH("①～⑦と⑧は同時に選択できません",AE203)))</formula>
    </cfRule>
  </conditionalFormatting>
  <conditionalFormatting sqref="AE347:AL347 AE371:AL371">
    <cfRule type="containsText" dxfId="110" priority="21" operator="containsText" text="①～⑦と⑧は同時に選択できません">
      <formula>NOT(ISERROR(SEARCH("①～⑦と⑧は同時に選択できません",AE347)))</formula>
    </cfRule>
  </conditionalFormatting>
  <dataValidations count="18">
    <dataValidation allowBlank="1" showInputMessage="1" showErrorMessage="1" errorTitle="入力エラー" error="年度内の日付を「年/月/日」の形式で入力してください。" sqref="E352 E328 E40 E64 E88 E112 E136 E160 E184 E208 E232 E256 E280 E304 E376" xr:uid="{00000000-0002-0000-0300-000000000000}"/>
    <dataValidation type="whole" allowBlank="1" showInputMessage="1" showErrorMessage="1" errorTitle="入力エラー" error="該当する欄に「1」と記入してください" sqref="H38 Z62 K86 H110 T134 N158 H182 N206 H230 K254 Z278 Q302 H326 H350 W38 T38 Q38 N38 K38 E38 E62 H62 K62 N62 Q62 T62 W62 E86 Z86 W86 T86 Q86 N86 H86 Z110 W110 T110 Q110 N110 K110 E110 E134 K134 N134 H134 Z134 W134 Q134 Z158 W158 Q158 T158 E158 H158 K158 Z182 T182 Q182 N182 K182 E182 Z206 Q206 T206 W206 E206 H206 K206 Z230 W230 T230 Q230 N230 K230 E230 W254 Z254 T254 E254 H254 Q254 N254 E278 H278 K278 N278 Q278 T278 W278 Z302 T302 W302 E302 H302 K302 N302 Z326 T326 W326 Q326 N326 K326 E326 Z350 W350 T350 Q350 N350 K350 E350 Z374 W374 T374 Q374 N374 K374 E374 H374" xr:uid="{00000000-0002-0000-0300-000001000000}">
      <formula1>1</formula1>
      <formula2>1</formula2>
    </dataValidation>
    <dataValidation type="textLength" allowBlank="1" showInputMessage="1" showErrorMessage="1" sqref="D12" xr:uid="{00000000-0002-0000-0300-000003000000}">
      <formula1>10</formula1>
      <formula2>13</formula2>
    </dataValidation>
    <dataValidation type="custom" allowBlank="1" showInputMessage="1" showErrorMessage="1" errorTitle="入力エラー" error="人数、社数どちらかのみ入力してください" sqref="K47:M48" xr:uid="{94169317-E8B4-42B2-B69D-640226946C0A}">
      <formula1>COUNTA($K$47:$K$48)&lt;=1</formula1>
    </dataValidation>
    <dataValidation type="custom" allowBlank="1" showInputMessage="1" showErrorMessage="1" errorTitle="入力エラー" error="人数、社数どちらかのみ入力してください" sqref="K71:M72" xr:uid="{06A6E97A-B3C1-4259-A4B7-1273DE8BF9AA}">
      <formula1>COUNTA($K$71:$K$72)&lt;=1</formula1>
    </dataValidation>
    <dataValidation type="custom" allowBlank="1" showInputMessage="1" showErrorMessage="1" errorTitle="入力エラー" error="人数、社数どちらかのみ入力してください" sqref="K95:M96" xr:uid="{5D3844D3-283A-45D9-A33D-C0433563AE17}">
      <formula1>COUNTA($K$95:$K$96)&lt;=1</formula1>
    </dataValidation>
    <dataValidation type="custom" allowBlank="1" showInputMessage="1" showErrorMessage="1" errorTitle="入力エラー" error="人数、社数どちらかのみ入力してください" sqref="K119:M120" xr:uid="{CE994C71-1508-4E3A-8729-CC7BE3D37170}">
      <formula1>COUNTA($K$119:$K$120)&lt;=1</formula1>
    </dataValidation>
    <dataValidation type="custom" allowBlank="1" showInputMessage="1" showErrorMessage="1" errorTitle="入力エラー" error="人数、社数どちらかのみ入力してください" sqref="K143:M144" xr:uid="{BFD31E7D-4CCC-424C-83C9-C14613D12E98}">
      <formula1>COUNTA($K$143:$K$144)&lt;=1</formula1>
    </dataValidation>
    <dataValidation type="custom" allowBlank="1" showInputMessage="1" showErrorMessage="1" errorTitle="入力エラー" error="人数、社数どちらかのみ入力してください" sqref="K167:M168" xr:uid="{1122915C-7288-4936-8FBB-3A85D50B4EA3}">
      <formula1>COUNTA($K$167:$K$168)&lt;=1</formula1>
    </dataValidation>
    <dataValidation type="custom" allowBlank="1" showInputMessage="1" showErrorMessage="1" errorTitle="入力エラー" error="人数、社数どちらかのみ入力してください" sqref="K191:M192" xr:uid="{BECC3E9C-DEF0-4F39-B9A8-AF7EBF9DCCCE}">
      <formula1>COUNTA($K$191:$K$192)&lt;=1</formula1>
    </dataValidation>
    <dataValidation type="custom" allowBlank="1" showInputMessage="1" showErrorMessage="1" errorTitle="入力エラー" error="人数、社数どちらかのみ入力してください" sqref="K215:M216" xr:uid="{3D7E5841-1C9C-4FCF-93E5-093110C04B8F}">
      <formula1>COUNTA($K$215:$K$216)&lt;=1</formula1>
    </dataValidation>
    <dataValidation type="custom" allowBlank="1" showInputMessage="1" showErrorMessage="1" errorTitle="入力エラー" error="人数、社数どちらかのみ入力してください" sqref="K239:M240" xr:uid="{3F4EE30B-FDE0-4551-82E4-B58C61D87CE4}">
      <formula1>COUNTA($K$239:$K$240)&lt;=1</formula1>
    </dataValidation>
    <dataValidation type="custom" allowBlank="1" showInputMessage="1" showErrorMessage="1" errorTitle="入力エラー" error="人数、社数どちらかのみ入力してください" sqref="K263:M264" xr:uid="{A2C4CA03-FFAB-4D20-8E75-DEF14E9093CD}">
      <formula1>COUNTA($K$263:$K$264)&lt;=1</formula1>
    </dataValidation>
    <dataValidation type="custom" allowBlank="1" showInputMessage="1" showErrorMessage="1" errorTitle="入力エラー" error="人数、社数どちらかのみ入力してください" sqref="K287:M288" xr:uid="{C8545A6F-B06C-4AB5-A8D1-2E2A7737701A}">
      <formula1>COUNTA($K$287:$K$288)&lt;=1</formula1>
    </dataValidation>
    <dataValidation type="custom" allowBlank="1" showInputMessage="1" showErrorMessage="1" errorTitle="入力エラー" error="人数、社数どちらかのみ入力してください" sqref="K311:M312" xr:uid="{1D1D2DA3-1DE9-4729-A27B-99ECEC9003D0}">
      <formula1>COUNTA($K$311:$K$312)&lt;=1</formula1>
    </dataValidation>
    <dataValidation type="custom" allowBlank="1" showInputMessage="1" showErrorMessage="1" errorTitle="入力エラー" error="人数、社数どちらかのみ入力してください" sqref="K335:M336" xr:uid="{B37B6A3A-3BBD-4D70-BF36-E396FD248631}">
      <formula1>COUNTA($K$335:$K$336)&lt;=1</formula1>
    </dataValidation>
    <dataValidation type="custom" allowBlank="1" showInputMessage="1" showErrorMessage="1" errorTitle="入力エラー" error="人数、社数どちらかのみ入力してください" sqref="K359:M360" xr:uid="{9B1AA3E8-E28D-49EE-AF3B-B13ABB951809}">
      <formula1>COUNTA($K$359:$K$360)&lt;=1</formula1>
    </dataValidation>
    <dataValidation type="custom" allowBlank="1" showInputMessage="1" showErrorMessage="1" errorTitle="入力エラー" error="人数、社数どちらかのみ入力してください" sqref="K383:M384" xr:uid="{A5681B5D-3D7C-45C0-B022-1885B32BCE8E}">
      <formula1>COUNTA($K$383:$K$384)&lt;=1</formula1>
    </dataValidation>
  </dataValidations>
  <hyperlinks>
    <hyperlink ref="AE7:AL7" location="様式第２_実施計画書!B405" display="実施体制、関連事項、スケジュール" xr:uid="{5C2C24B8-87E2-4874-9925-1C744DB85A60}"/>
  </hyperlinks>
  <printOptions horizontalCentered="1"/>
  <pageMargins left="0.19685039370078741" right="0.19685039370078741" top="0.55118110236220474" bottom="0.74803149606299213" header="0.31496062992125984" footer="0.31496062992125984"/>
  <pageSetup paperSize="9" scale="85" fitToHeight="0" orientation="portrait" r:id="rId1"/>
  <headerFooter>
    <oddFooter>&amp;C&amp;"ＭＳ Ｐゴシック,標準"&amp;12&amp;P／&amp;N</oddFooter>
  </headerFooter>
  <rowBreaks count="17" manualBreakCount="17">
    <brk id="32" min="1" max="28" man="1"/>
    <brk id="56" min="1" max="28" man="1"/>
    <brk id="80" min="1" max="28" man="1"/>
    <brk id="104" min="1" max="28" man="1"/>
    <brk id="128" min="1" max="28" man="1"/>
    <brk id="152" min="1" max="28" man="1"/>
    <brk id="176" min="1" max="28" man="1"/>
    <brk id="200" min="1" max="28" man="1"/>
    <brk id="224" min="1" max="28" man="1"/>
    <brk id="248" min="1" max="28" man="1"/>
    <brk id="272" min="1" max="28" man="1"/>
    <brk id="296" min="1" max="28" man="1"/>
    <brk id="320" min="1" max="28" man="1"/>
    <brk id="344" min="1" max="28" man="1"/>
    <brk id="368" min="1" max="28" man="1"/>
    <brk id="393" min="1" max="28" man="1"/>
    <brk id="402" min="1"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56562" r:id="rId4" name="Check Box 242">
              <controlPr defaultSize="0" autoFill="0" autoLine="0" autoPict="0">
                <anchor moveWithCells="1">
                  <from>
                    <xdr:col>5</xdr:col>
                    <xdr:colOff>22860</xdr:colOff>
                    <xdr:row>84</xdr:row>
                    <xdr:rowOff>228600</xdr:rowOff>
                  </from>
                  <to>
                    <xdr:col>6</xdr:col>
                    <xdr:colOff>68580</xdr:colOff>
                    <xdr:row>86</xdr:row>
                    <xdr:rowOff>0</xdr:rowOff>
                  </to>
                </anchor>
              </controlPr>
            </control>
          </mc:Choice>
        </mc:AlternateContent>
        <mc:AlternateContent xmlns:mc="http://schemas.openxmlformats.org/markup-compatibility/2006">
          <mc:Choice Requires="x14">
            <control shapeId="56564" r:id="rId5" name="Check Box 244">
              <controlPr defaultSize="0" autoFill="0" autoLine="0" autoPict="0">
                <anchor moveWithCells="1">
                  <from>
                    <xdr:col>11</xdr:col>
                    <xdr:colOff>30480</xdr:colOff>
                    <xdr:row>85</xdr:row>
                    <xdr:rowOff>0</xdr:rowOff>
                  </from>
                  <to>
                    <xdr:col>12</xdr:col>
                    <xdr:colOff>106680</xdr:colOff>
                    <xdr:row>86</xdr:row>
                    <xdr:rowOff>0</xdr:rowOff>
                  </to>
                </anchor>
              </controlPr>
            </control>
          </mc:Choice>
        </mc:AlternateContent>
        <mc:AlternateContent xmlns:mc="http://schemas.openxmlformats.org/markup-compatibility/2006">
          <mc:Choice Requires="x14">
            <control shapeId="56565" r:id="rId6" name="Check Box 245">
              <controlPr defaultSize="0" autoFill="0" autoLine="0" autoPict="0">
                <anchor moveWithCells="1">
                  <from>
                    <xdr:col>14</xdr:col>
                    <xdr:colOff>30480</xdr:colOff>
                    <xdr:row>85</xdr:row>
                    <xdr:rowOff>0</xdr:rowOff>
                  </from>
                  <to>
                    <xdr:col>15</xdr:col>
                    <xdr:colOff>106680</xdr:colOff>
                    <xdr:row>86</xdr:row>
                    <xdr:rowOff>0</xdr:rowOff>
                  </to>
                </anchor>
              </controlPr>
            </control>
          </mc:Choice>
        </mc:AlternateContent>
        <mc:AlternateContent xmlns:mc="http://schemas.openxmlformats.org/markup-compatibility/2006">
          <mc:Choice Requires="x14">
            <control shapeId="56566" r:id="rId7" name="Check Box 246">
              <controlPr defaultSize="0" autoFill="0" autoLine="0" autoPict="0">
                <anchor moveWithCells="1">
                  <from>
                    <xdr:col>17</xdr:col>
                    <xdr:colOff>30480</xdr:colOff>
                    <xdr:row>84</xdr:row>
                    <xdr:rowOff>243840</xdr:rowOff>
                  </from>
                  <to>
                    <xdr:col>18</xdr:col>
                    <xdr:colOff>91440</xdr:colOff>
                    <xdr:row>86</xdr:row>
                    <xdr:rowOff>0</xdr:rowOff>
                  </to>
                </anchor>
              </controlPr>
            </control>
          </mc:Choice>
        </mc:AlternateContent>
        <mc:AlternateContent xmlns:mc="http://schemas.openxmlformats.org/markup-compatibility/2006">
          <mc:Choice Requires="x14">
            <control shapeId="56567" r:id="rId8" name="Check Box 247">
              <controlPr defaultSize="0" autoFill="0" autoLine="0" autoPict="0">
                <anchor moveWithCells="1">
                  <from>
                    <xdr:col>20</xdr:col>
                    <xdr:colOff>30480</xdr:colOff>
                    <xdr:row>85</xdr:row>
                    <xdr:rowOff>0</xdr:rowOff>
                  </from>
                  <to>
                    <xdr:col>21</xdr:col>
                    <xdr:colOff>106680</xdr:colOff>
                    <xdr:row>86</xdr:row>
                    <xdr:rowOff>0</xdr:rowOff>
                  </to>
                </anchor>
              </controlPr>
            </control>
          </mc:Choice>
        </mc:AlternateContent>
        <mc:AlternateContent xmlns:mc="http://schemas.openxmlformats.org/markup-compatibility/2006">
          <mc:Choice Requires="x14">
            <control shapeId="56568" r:id="rId9" name="Check Box 248">
              <controlPr defaultSize="0" autoFill="0" autoLine="0" autoPict="0">
                <anchor moveWithCells="1">
                  <from>
                    <xdr:col>23</xdr:col>
                    <xdr:colOff>30480</xdr:colOff>
                    <xdr:row>85</xdr:row>
                    <xdr:rowOff>0</xdr:rowOff>
                  </from>
                  <to>
                    <xdr:col>24</xdr:col>
                    <xdr:colOff>91440</xdr:colOff>
                    <xdr:row>86</xdr:row>
                    <xdr:rowOff>0</xdr:rowOff>
                  </to>
                </anchor>
              </controlPr>
            </control>
          </mc:Choice>
        </mc:AlternateContent>
        <mc:AlternateContent xmlns:mc="http://schemas.openxmlformats.org/markup-compatibility/2006">
          <mc:Choice Requires="x14">
            <control shapeId="56569" r:id="rId10" name="Check Box 249">
              <controlPr defaultSize="0" autoFill="0" autoLine="0" autoPict="0">
                <anchor moveWithCells="1">
                  <from>
                    <xdr:col>26</xdr:col>
                    <xdr:colOff>38100</xdr:colOff>
                    <xdr:row>85</xdr:row>
                    <xdr:rowOff>0</xdr:rowOff>
                  </from>
                  <to>
                    <xdr:col>27</xdr:col>
                    <xdr:colOff>106680</xdr:colOff>
                    <xdr:row>86</xdr:row>
                    <xdr:rowOff>0</xdr:rowOff>
                  </to>
                </anchor>
              </controlPr>
            </control>
          </mc:Choice>
        </mc:AlternateContent>
        <mc:AlternateContent xmlns:mc="http://schemas.openxmlformats.org/markup-compatibility/2006">
          <mc:Choice Requires="x14">
            <control shapeId="56575" r:id="rId11" name="Check Box 255">
              <controlPr defaultSize="0" autoFill="0" autoLine="0" autoPict="0">
                <anchor moveWithCells="1">
                  <from>
                    <xdr:col>5</xdr:col>
                    <xdr:colOff>30480</xdr:colOff>
                    <xdr:row>109</xdr:row>
                    <xdr:rowOff>0</xdr:rowOff>
                  </from>
                  <to>
                    <xdr:col>6</xdr:col>
                    <xdr:colOff>106680</xdr:colOff>
                    <xdr:row>110</xdr:row>
                    <xdr:rowOff>0</xdr:rowOff>
                  </to>
                </anchor>
              </controlPr>
            </control>
          </mc:Choice>
        </mc:AlternateContent>
        <mc:AlternateContent xmlns:mc="http://schemas.openxmlformats.org/markup-compatibility/2006">
          <mc:Choice Requires="x14">
            <control shapeId="56577" r:id="rId12" name="Check Box 257">
              <controlPr defaultSize="0" autoFill="0" autoLine="0" autoPict="0">
                <anchor moveWithCells="1">
                  <from>
                    <xdr:col>11</xdr:col>
                    <xdr:colOff>30480</xdr:colOff>
                    <xdr:row>109</xdr:row>
                    <xdr:rowOff>0</xdr:rowOff>
                  </from>
                  <to>
                    <xdr:col>12</xdr:col>
                    <xdr:colOff>91440</xdr:colOff>
                    <xdr:row>110</xdr:row>
                    <xdr:rowOff>0</xdr:rowOff>
                  </to>
                </anchor>
              </controlPr>
            </control>
          </mc:Choice>
        </mc:AlternateContent>
        <mc:AlternateContent xmlns:mc="http://schemas.openxmlformats.org/markup-compatibility/2006">
          <mc:Choice Requires="x14">
            <control shapeId="56578" r:id="rId13" name="Check Box 258">
              <controlPr defaultSize="0" autoFill="0" autoLine="0" autoPict="0">
                <anchor moveWithCells="1">
                  <from>
                    <xdr:col>14</xdr:col>
                    <xdr:colOff>38100</xdr:colOff>
                    <xdr:row>109</xdr:row>
                    <xdr:rowOff>0</xdr:rowOff>
                  </from>
                  <to>
                    <xdr:col>15</xdr:col>
                    <xdr:colOff>106680</xdr:colOff>
                    <xdr:row>110</xdr:row>
                    <xdr:rowOff>0</xdr:rowOff>
                  </to>
                </anchor>
              </controlPr>
            </control>
          </mc:Choice>
        </mc:AlternateContent>
        <mc:AlternateContent xmlns:mc="http://schemas.openxmlformats.org/markup-compatibility/2006">
          <mc:Choice Requires="x14">
            <control shapeId="56579" r:id="rId14" name="Check Box 259">
              <controlPr defaultSize="0" autoFill="0" autoLine="0" autoPict="0">
                <anchor moveWithCells="1">
                  <from>
                    <xdr:col>17</xdr:col>
                    <xdr:colOff>30480</xdr:colOff>
                    <xdr:row>109</xdr:row>
                    <xdr:rowOff>0</xdr:rowOff>
                  </from>
                  <to>
                    <xdr:col>18</xdr:col>
                    <xdr:colOff>91440</xdr:colOff>
                    <xdr:row>110</xdr:row>
                    <xdr:rowOff>0</xdr:rowOff>
                  </to>
                </anchor>
              </controlPr>
            </control>
          </mc:Choice>
        </mc:AlternateContent>
        <mc:AlternateContent xmlns:mc="http://schemas.openxmlformats.org/markup-compatibility/2006">
          <mc:Choice Requires="x14">
            <control shapeId="56580" r:id="rId15" name="Check Box 260">
              <controlPr defaultSize="0" autoFill="0" autoLine="0" autoPict="0">
                <anchor moveWithCells="1">
                  <from>
                    <xdr:col>20</xdr:col>
                    <xdr:colOff>30480</xdr:colOff>
                    <xdr:row>109</xdr:row>
                    <xdr:rowOff>0</xdr:rowOff>
                  </from>
                  <to>
                    <xdr:col>21</xdr:col>
                    <xdr:colOff>91440</xdr:colOff>
                    <xdr:row>110</xdr:row>
                    <xdr:rowOff>0</xdr:rowOff>
                  </to>
                </anchor>
              </controlPr>
            </control>
          </mc:Choice>
        </mc:AlternateContent>
        <mc:AlternateContent xmlns:mc="http://schemas.openxmlformats.org/markup-compatibility/2006">
          <mc:Choice Requires="x14">
            <control shapeId="56581" r:id="rId16" name="Check Box 261">
              <controlPr defaultSize="0" autoFill="0" autoLine="0" autoPict="0">
                <anchor moveWithCells="1">
                  <from>
                    <xdr:col>23</xdr:col>
                    <xdr:colOff>30480</xdr:colOff>
                    <xdr:row>109</xdr:row>
                    <xdr:rowOff>0</xdr:rowOff>
                  </from>
                  <to>
                    <xdr:col>24</xdr:col>
                    <xdr:colOff>91440</xdr:colOff>
                    <xdr:row>110</xdr:row>
                    <xdr:rowOff>0</xdr:rowOff>
                  </to>
                </anchor>
              </controlPr>
            </control>
          </mc:Choice>
        </mc:AlternateContent>
        <mc:AlternateContent xmlns:mc="http://schemas.openxmlformats.org/markup-compatibility/2006">
          <mc:Choice Requires="x14">
            <control shapeId="56582" r:id="rId17" name="Check Box 262">
              <controlPr defaultSize="0" autoFill="0" autoLine="0" autoPict="0">
                <anchor moveWithCells="1">
                  <from>
                    <xdr:col>26</xdr:col>
                    <xdr:colOff>30480</xdr:colOff>
                    <xdr:row>108</xdr:row>
                    <xdr:rowOff>228600</xdr:rowOff>
                  </from>
                  <to>
                    <xdr:col>27</xdr:col>
                    <xdr:colOff>106680</xdr:colOff>
                    <xdr:row>110</xdr:row>
                    <xdr:rowOff>0</xdr:rowOff>
                  </to>
                </anchor>
              </controlPr>
            </control>
          </mc:Choice>
        </mc:AlternateContent>
        <mc:AlternateContent xmlns:mc="http://schemas.openxmlformats.org/markup-compatibility/2006">
          <mc:Choice Requires="x14">
            <control shapeId="56588" r:id="rId18" name="Check Box 268">
              <controlPr defaultSize="0" autoFill="0" autoLine="0" autoPict="0">
                <anchor moveWithCells="1">
                  <from>
                    <xdr:col>5</xdr:col>
                    <xdr:colOff>30480</xdr:colOff>
                    <xdr:row>133</xdr:row>
                    <xdr:rowOff>0</xdr:rowOff>
                  </from>
                  <to>
                    <xdr:col>6</xdr:col>
                    <xdr:colOff>91440</xdr:colOff>
                    <xdr:row>134</xdr:row>
                    <xdr:rowOff>0</xdr:rowOff>
                  </to>
                </anchor>
              </controlPr>
            </control>
          </mc:Choice>
        </mc:AlternateContent>
        <mc:AlternateContent xmlns:mc="http://schemas.openxmlformats.org/markup-compatibility/2006">
          <mc:Choice Requires="x14">
            <control shapeId="56590" r:id="rId19" name="Check Box 270">
              <controlPr defaultSize="0" autoFill="0" autoLine="0" autoPict="0">
                <anchor moveWithCells="1">
                  <from>
                    <xdr:col>11</xdr:col>
                    <xdr:colOff>30480</xdr:colOff>
                    <xdr:row>133</xdr:row>
                    <xdr:rowOff>0</xdr:rowOff>
                  </from>
                  <to>
                    <xdr:col>12</xdr:col>
                    <xdr:colOff>91440</xdr:colOff>
                    <xdr:row>134</xdr:row>
                    <xdr:rowOff>0</xdr:rowOff>
                  </to>
                </anchor>
              </controlPr>
            </control>
          </mc:Choice>
        </mc:AlternateContent>
        <mc:AlternateContent xmlns:mc="http://schemas.openxmlformats.org/markup-compatibility/2006">
          <mc:Choice Requires="x14">
            <control shapeId="56591" r:id="rId20" name="Check Box 271">
              <controlPr defaultSize="0" autoFill="0" autoLine="0" autoPict="0">
                <anchor moveWithCells="1">
                  <from>
                    <xdr:col>14</xdr:col>
                    <xdr:colOff>15240</xdr:colOff>
                    <xdr:row>133</xdr:row>
                    <xdr:rowOff>0</xdr:rowOff>
                  </from>
                  <to>
                    <xdr:col>15</xdr:col>
                    <xdr:colOff>68580</xdr:colOff>
                    <xdr:row>134</xdr:row>
                    <xdr:rowOff>0</xdr:rowOff>
                  </to>
                </anchor>
              </controlPr>
            </control>
          </mc:Choice>
        </mc:AlternateContent>
        <mc:AlternateContent xmlns:mc="http://schemas.openxmlformats.org/markup-compatibility/2006">
          <mc:Choice Requires="x14">
            <control shapeId="56592" r:id="rId21" name="Check Box 272">
              <controlPr defaultSize="0" autoFill="0" autoLine="0" autoPict="0">
                <anchor moveWithCells="1">
                  <from>
                    <xdr:col>17</xdr:col>
                    <xdr:colOff>22860</xdr:colOff>
                    <xdr:row>133</xdr:row>
                    <xdr:rowOff>0</xdr:rowOff>
                  </from>
                  <to>
                    <xdr:col>18</xdr:col>
                    <xdr:colOff>91440</xdr:colOff>
                    <xdr:row>134</xdr:row>
                    <xdr:rowOff>0</xdr:rowOff>
                  </to>
                </anchor>
              </controlPr>
            </control>
          </mc:Choice>
        </mc:AlternateContent>
        <mc:AlternateContent xmlns:mc="http://schemas.openxmlformats.org/markup-compatibility/2006">
          <mc:Choice Requires="x14">
            <control shapeId="56593" r:id="rId22" name="Check Box 273">
              <controlPr defaultSize="0" autoFill="0" autoLine="0" autoPict="0">
                <anchor moveWithCells="1">
                  <from>
                    <xdr:col>20</xdr:col>
                    <xdr:colOff>22860</xdr:colOff>
                    <xdr:row>133</xdr:row>
                    <xdr:rowOff>0</xdr:rowOff>
                  </from>
                  <to>
                    <xdr:col>21</xdr:col>
                    <xdr:colOff>91440</xdr:colOff>
                    <xdr:row>134</xdr:row>
                    <xdr:rowOff>0</xdr:rowOff>
                  </to>
                </anchor>
              </controlPr>
            </control>
          </mc:Choice>
        </mc:AlternateContent>
        <mc:AlternateContent xmlns:mc="http://schemas.openxmlformats.org/markup-compatibility/2006">
          <mc:Choice Requires="x14">
            <control shapeId="56594" r:id="rId23" name="Check Box 274">
              <controlPr defaultSize="0" autoFill="0" autoLine="0" autoPict="0">
                <anchor moveWithCells="1">
                  <from>
                    <xdr:col>23</xdr:col>
                    <xdr:colOff>22860</xdr:colOff>
                    <xdr:row>132</xdr:row>
                    <xdr:rowOff>243840</xdr:rowOff>
                  </from>
                  <to>
                    <xdr:col>24</xdr:col>
                    <xdr:colOff>91440</xdr:colOff>
                    <xdr:row>134</xdr:row>
                    <xdr:rowOff>0</xdr:rowOff>
                  </to>
                </anchor>
              </controlPr>
            </control>
          </mc:Choice>
        </mc:AlternateContent>
        <mc:AlternateContent xmlns:mc="http://schemas.openxmlformats.org/markup-compatibility/2006">
          <mc:Choice Requires="x14">
            <control shapeId="56595" r:id="rId24" name="Check Box 275">
              <controlPr defaultSize="0" autoFill="0" autoLine="0" autoPict="0">
                <anchor moveWithCells="1">
                  <from>
                    <xdr:col>26</xdr:col>
                    <xdr:colOff>15240</xdr:colOff>
                    <xdr:row>132</xdr:row>
                    <xdr:rowOff>228600</xdr:rowOff>
                  </from>
                  <to>
                    <xdr:col>27</xdr:col>
                    <xdr:colOff>91440</xdr:colOff>
                    <xdr:row>134</xdr:row>
                    <xdr:rowOff>0</xdr:rowOff>
                  </to>
                </anchor>
              </controlPr>
            </control>
          </mc:Choice>
        </mc:AlternateContent>
        <mc:AlternateContent xmlns:mc="http://schemas.openxmlformats.org/markup-compatibility/2006">
          <mc:Choice Requires="x14">
            <control shapeId="56601" r:id="rId25" name="Check Box 281">
              <controlPr defaultSize="0" autoFill="0" autoLine="0" autoPict="0">
                <anchor moveWithCells="1">
                  <from>
                    <xdr:col>5</xdr:col>
                    <xdr:colOff>30480</xdr:colOff>
                    <xdr:row>157</xdr:row>
                    <xdr:rowOff>0</xdr:rowOff>
                  </from>
                  <to>
                    <xdr:col>6</xdr:col>
                    <xdr:colOff>99060</xdr:colOff>
                    <xdr:row>158</xdr:row>
                    <xdr:rowOff>0</xdr:rowOff>
                  </to>
                </anchor>
              </controlPr>
            </control>
          </mc:Choice>
        </mc:AlternateContent>
        <mc:AlternateContent xmlns:mc="http://schemas.openxmlformats.org/markup-compatibility/2006">
          <mc:Choice Requires="x14">
            <control shapeId="56603" r:id="rId26" name="Check Box 283">
              <controlPr defaultSize="0" autoFill="0" autoLine="0" autoPict="0">
                <anchor moveWithCells="1">
                  <from>
                    <xdr:col>11</xdr:col>
                    <xdr:colOff>22860</xdr:colOff>
                    <xdr:row>157</xdr:row>
                    <xdr:rowOff>0</xdr:rowOff>
                  </from>
                  <to>
                    <xdr:col>12</xdr:col>
                    <xdr:colOff>76200</xdr:colOff>
                    <xdr:row>158</xdr:row>
                    <xdr:rowOff>0</xdr:rowOff>
                  </to>
                </anchor>
              </controlPr>
            </control>
          </mc:Choice>
        </mc:AlternateContent>
        <mc:AlternateContent xmlns:mc="http://schemas.openxmlformats.org/markup-compatibility/2006">
          <mc:Choice Requires="x14">
            <control shapeId="56604" r:id="rId27" name="Check Box 284">
              <controlPr defaultSize="0" autoFill="0" autoLine="0" autoPict="0">
                <anchor moveWithCells="1">
                  <from>
                    <xdr:col>14</xdr:col>
                    <xdr:colOff>15240</xdr:colOff>
                    <xdr:row>157</xdr:row>
                    <xdr:rowOff>15240</xdr:rowOff>
                  </from>
                  <to>
                    <xdr:col>15</xdr:col>
                    <xdr:colOff>91440</xdr:colOff>
                    <xdr:row>158</xdr:row>
                    <xdr:rowOff>0</xdr:rowOff>
                  </to>
                </anchor>
              </controlPr>
            </control>
          </mc:Choice>
        </mc:AlternateContent>
        <mc:AlternateContent xmlns:mc="http://schemas.openxmlformats.org/markup-compatibility/2006">
          <mc:Choice Requires="x14">
            <control shapeId="56605" r:id="rId28" name="Check Box 285">
              <controlPr defaultSize="0" autoFill="0" autoLine="0" autoPict="0">
                <anchor moveWithCells="1">
                  <from>
                    <xdr:col>17</xdr:col>
                    <xdr:colOff>15240</xdr:colOff>
                    <xdr:row>157</xdr:row>
                    <xdr:rowOff>15240</xdr:rowOff>
                  </from>
                  <to>
                    <xdr:col>18</xdr:col>
                    <xdr:colOff>91440</xdr:colOff>
                    <xdr:row>158</xdr:row>
                    <xdr:rowOff>0</xdr:rowOff>
                  </to>
                </anchor>
              </controlPr>
            </control>
          </mc:Choice>
        </mc:AlternateContent>
        <mc:AlternateContent xmlns:mc="http://schemas.openxmlformats.org/markup-compatibility/2006">
          <mc:Choice Requires="x14">
            <control shapeId="56606" r:id="rId29" name="Check Box 286">
              <controlPr defaultSize="0" autoFill="0" autoLine="0" autoPict="0">
                <anchor moveWithCells="1">
                  <from>
                    <xdr:col>20</xdr:col>
                    <xdr:colOff>22860</xdr:colOff>
                    <xdr:row>156</xdr:row>
                    <xdr:rowOff>243840</xdr:rowOff>
                  </from>
                  <to>
                    <xdr:col>21</xdr:col>
                    <xdr:colOff>76200</xdr:colOff>
                    <xdr:row>157</xdr:row>
                    <xdr:rowOff>213360</xdr:rowOff>
                  </to>
                </anchor>
              </controlPr>
            </control>
          </mc:Choice>
        </mc:AlternateContent>
        <mc:AlternateContent xmlns:mc="http://schemas.openxmlformats.org/markup-compatibility/2006">
          <mc:Choice Requires="x14">
            <control shapeId="56607" r:id="rId30" name="Check Box 287">
              <controlPr defaultSize="0" autoFill="0" autoLine="0" autoPict="0">
                <anchor moveWithCells="1">
                  <from>
                    <xdr:col>23</xdr:col>
                    <xdr:colOff>15240</xdr:colOff>
                    <xdr:row>157</xdr:row>
                    <xdr:rowOff>0</xdr:rowOff>
                  </from>
                  <to>
                    <xdr:col>24</xdr:col>
                    <xdr:colOff>91440</xdr:colOff>
                    <xdr:row>158</xdr:row>
                    <xdr:rowOff>0</xdr:rowOff>
                  </to>
                </anchor>
              </controlPr>
            </control>
          </mc:Choice>
        </mc:AlternateContent>
        <mc:AlternateContent xmlns:mc="http://schemas.openxmlformats.org/markup-compatibility/2006">
          <mc:Choice Requires="x14">
            <control shapeId="56608" r:id="rId31" name="Check Box 288">
              <controlPr defaultSize="0" autoFill="0" autoLine="0" autoPict="0">
                <anchor moveWithCells="1">
                  <from>
                    <xdr:col>26</xdr:col>
                    <xdr:colOff>15240</xdr:colOff>
                    <xdr:row>157</xdr:row>
                    <xdr:rowOff>0</xdr:rowOff>
                  </from>
                  <to>
                    <xdr:col>27</xdr:col>
                    <xdr:colOff>76200</xdr:colOff>
                    <xdr:row>158</xdr:row>
                    <xdr:rowOff>0</xdr:rowOff>
                  </to>
                </anchor>
              </controlPr>
            </control>
          </mc:Choice>
        </mc:AlternateContent>
        <mc:AlternateContent xmlns:mc="http://schemas.openxmlformats.org/markup-compatibility/2006">
          <mc:Choice Requires="x14">
            <control shapeId="56614" r:id="rId32" name="Check Box 294">
              <controlPr defaultSize="0" autoFill="0" autoLine="0" autoPict="0">
                <anchor moveWithCells="1">
                  <from>
                    <xdr:col>5</xdr:col>
                    <xdr:colOff>22860</xdr:colOff>
                    <xdr:row>180</xdr:row>
                    <xdr:rowOff>228600</xdr:rowOff>
                  </from>
                  <to>
                    <xdr:col>6</xdr:col>
                    <xdr:colOff>91440</xdr:colOff>
                    <xdr:row>182</xdr:row>
                    <xdr:rowOff>0</xdr:rowOff>
                  </to>
                </anchor>
              </controlPr>
            </control>
          </mc:Choice>
        </mc:AlternateContent>
        <mc:AlternateContent xmlns:mc="http://schemas.openxmlformats.org/markup-compatibility/2006">
          <mc:Choice Requires="x14">
            <control shapeId="56616" r:id="rId33" name="Check Box 296">
              <controlPr defaultSize="0" autoFill="0" autoLine="0" autoPict="0">
                <anchor moveWithCells="1">
                  <from>
                    <xdr:col>11</xdr:col>
                    <xdr:colOff>30480</xdr:colOff>
                    <xdr:row>181</xdr:row>
                    <xdr:rowOff>0</xdr:rowOff>
                  </from>
                  <to>
                    <xdr:col>12</xdr:col>
                    <xdr:colOff>99060</xdr:colOff>
                    <xdr:row>182</xdr:row>
                    <xdr:rowOff>0</xdr:rowOff>
                  </to>
                </anchor>
              </controlPr>
            </control>
          </mc:Choice>
        </mc:AlternateContent>
        <mc:AlternateContent xmlns:mc="http://schemas.openxmlformats.org/markup-compatibility/2006">
          <mc:Choice Requires="x14">
            <control shapeId="56617" r:id="rId34" name="Check Box 297">
              <controlPr defaultSize="0" autoFill="0" autoLine="0" autoPict="0">
                <anchor moveWithCells="1">
                  <from>
                    <xdr:col>14</xdr:col>
                    <xdr:colOff>22860</xdr:colOff>
                    <xdr:row>181</xdr:row>
                    <xdr:rowOff>0</xdr:rowOff>
                  </from>
                  <to>
                    <xdr:col>15</xdr:col>
                    <xdr:colOff>76200</xdr:colOff>
                    <xdr:row>182</xdr:row>
                    <xdr:rowOff>0</xdr:rowOff>
                  </to>
                </anchor>
              </controlPr>
            </control>
          </mc:Choice>
        </mc:AlternateContent>
        <mc:AlternateContent xmlns:mc="http://schemas.openxmlformats.org/markup-compatibility/2006">
          <mc:Choice Requires="x14">
            <control shapeId="56618" r:id="rId35" name="Check Box 298">
              <controlPr defaultSize="0" autoFill="0" autoLine="0" autoPict="0">
                <anchor moveWithCells="1">
                  <from>
                    <xdr:col>17</xdr:col>
                    <xdr:colOff>30480</xdr:colOff>
                    <xdr:row>181</xdr:row>
                    <xdr:rowOff>0</xdr:rowOff>
                  </from>
                  <to>
                    <xdr:col>18</xdr:col>
                    <xdr:colOff>91440</xdr:colOff>
                    <xdr:row>182</xdr:row>
                    <xdr:rowOff>0</xdr:rowOff>
                  </to>
                </anchor>
              </controlPr>
            </control>
          </mc:Choice>
        </mc:AlternateContent>
        <mc:AlternateContent xmlns:mc="http://schemas.openxmlformats.org/markup-compatibility/2006">
          <mc:Choice Requires="x14">
            <control shapeId="56619" r:id="rId36" name="Check Box 299">
              <controlPr defaultSize="0" autoFill="0" autoLine="0" autoPict="0">
                <anchor moveWithCells="1">
                  <from>
                    <xdr:col>20</xdr:col>
                    <xdr:colOff>30480</xdr:colOff>
                    <xdr:row>181</xdr:row>
                    <xdr:rowOff>0</xdr:rowOff>
                  </from>
                  <to>
                    <xdr:col>21</xdr:col>
                    <xdr:colOff>91440</xdr:colOff>
                    <xdr:row>182</xdr:row>
                    <xdr:rowOff>0</xdr:rowOff>
                  </to>
                </anchor>
              </controlPr>
            </control>
          </mc:Choice>
        </mc:AlternateContent>
        <mc:AlternateContent xmlns:mc="http://schemas.openxmlformats.org/markup-compatibility/2006">
          <mc:Choice Requires="x14">
            <control shapeId="56620" r:id="rId37" name="Check Box 300">
              <controlPr defaultSize="0" autoFill="0" autoLine="0" autoPict="0">
                <anchor moveWithCells="1">
                  <from>
                    <xdr:col>23</xdr:col>
                    <xdr:colOff>30480</xdr:colOff>
                    <xdr:row>181</xdr:row>
                    <xdr:rowOff>0</xdr:rowOff>
                  </from>
                  <to>
                    <xdr:col>24</xdr:col>
                    <xdr:colOff>106680</xdr:colOff>
                    <xdr:row>182</xdr:row>
                    <xdr:rowOff>0</xdr:rowOff>
                  </to>
                </anchor>
              </controlPr>
            </control>
          </mc:Choice>
        </mc:AlternateContent>
        <mc:AlternateContent xmlns:mc="http://schemas.openxmlformats.org/markup-compatibility/2006">
          <mc:Choice Requires="x14">
            <control shapeId="56621" r:id="rId38" name="Check Box 301">
              <controlPr defaultSize="0" autoFill="0" autoLine="0" autoPict="0">
                <anchor moveWithCells="1">
                  <from>
                    <xdr:col>26</xdr:col>
                    <xdr:colOff>38100</xdr:colOff>
                    <xdr:row>181</xdr:row>
                    <xdr:rowOff>0</xdr:rowOff>
                  </from>
                  <to>
                    <xdr:col>27</xdr:col>
                    <xdr:colOff>99060</xdr:colOff>
                    <xdr:row>182</xdr:row>
                    <xdr:rowOff>0</xdr:rowOff>
                  </to>
                </anchor>
              </controlPr>
            </control>
          </mc:Choice>
        </mc:AlternateContent>
        <mc:AlternateContent xmlns:mc="http://schemas.openxmlformats.org/markup-compatibility/2006">
          <mc:Choice Requires="x14">
            <control shapeId="56627" r:id="rId39" name="Check Box 307">
              <controlPr defaultSize="0" autoFill="0" autoLine="0" autoPict="0">
                <anchor moveWithCells="1">
                  <from>
                    <xdr:col>5</xdr:col>
                    <xdr:colOff>22860</xdr:colOff>
                    <xdr:row>205</xdr:row>
                    <xdr:rowOff>0</xdr:rowOff>
                  </from>
                  <to>
                    <xdr:col>6</xdr:col>
                    <xdr:colOff>91440</xdr:colOff>
                    <xdr:row>206</xdr:row>
                    <xdr:rowOff>0</xdr:rowOff>
                  </to>
                </anchor>
              </controlPr>
            </control>
          </mc:Choice>
        </mc:AlternateContent>
        <mc:AlternateContent xmlns:mc="http://schemas.openxmlformats.org/markup-compatibility/2006">
          <mc:Choice Requires="x14">
            <control shapeId="56629" r:id="rId40" name="Check Box 309">
              <controlPr defaultSize="0" autoFill="0" autoLine="0" autoPict="0">
                <anchor moveWithCells="1">
                  <from>
                    <xdr:col>11</xdr:col>
                    <xdr:colOff>30480</xdr:colOff>
                    <xdr:row>205</xdr:row>
                    <xdr:rowOff>0</xdr:rowOff>
                  </from>
                  <to>
                    <xdr:col>12</xdr:col>
                    <xdr:colOff>91440</xdr:colOff>
                    <xdr:row>206</xdr:row>
                    <xdr:rowOff>0</xdr:rowOff>
                  </to>
                </anchor>
              </controlPr>
            </control>
          </mc:Choice>
        </mc:AlternateContent>
        <mc:AlternateContent xmlns:mc="http://schemas.openxmlformats.org/markup-compatibility/2006">
          <mc:Choice Requires="x14">
            <control shapeId="56630" r:id="rId41" name="Check Box 310">
              <controlPr defaultSize="0" autoFill="0" autoLine="0" autoPict="0">
                <anchor moveWithCells="1">
                  <from>
                    <xdr:col>14</xdr:col>
                    <xdr:colOff>22860</xdr:colOff>
                    <xdr:row>205</xdr:row>
                    <xdr:rowOff>0</xdr:rowOff>
                  </from>
                  <to>
                    <xdr:col>15</xdr:col>
                    <xdr:colOff>91440</xdr:colOff>
                    <xdr:row>206</xdr:row>
                    <xdr:rowOff>0</xdr:rowOff>
                  </to>
                </anchor>
              </controlPr>
            </control>
          </mc:Choice>
        </mc:AlternateContent>
        <mc:AlternateContent xmlns:mc="http://schemas.openxmlformats.org/markup-compatibility/2006">
          <mc:Choice Requires="x14">
            <control shapeId="56631" r:id="rId42" name="Check Box 311">
              <controlPr defaultSize="0" autoFill="0" autoLine="0" autoPict="0">
                <anchor moveWithCells="1">
                  <from>
                    <xdr:col>17</xdr:col>
                    <xdr:colOff>30480</xdr:colOff>
                    <xdr:row>204</xdr:row>
                    <xdr:rowOff>228600</xdr:rowOff>
                  </from>
                  <to>
                    <xdr:col>18</xdr:col>
                    <xdr:colOff>91440</xdr:colOff>
                    <xdr:row>206</xdr:row>
                    <xdr:rowOff>0</xdr:rowOff>
                  </to>
                </anchor>
              </controlPr>
            </control>
          </mc:Choice>
        </mc:AlternateContent>
        <mc:AlternateContent xmlns:mc="http://schemas.openxmlformats.org/markup-compatibility/2006">
          <mc:Choice Requires="x14">
            <control shapeId="56632" r:id="rId43" name="Check Box 312">
              <controlPr defaultSize="0" autoFill="0" autoLine="0" autoPict="0">
                <anchor moveWithCells="1">
                  <from>
                    <xdr:col>20</xdr:col>
                    <xdr:colOff>15240</xdr:colOff>
                    <xdr:row>205</xdr:row>
                    <xdr:rowOff>0</xdr:rowOff>
                  </from>
                  <to>
                    <xdr:col>21</xdr:col>
                    <xdr:colOff>91440</xdr:colOff>
                    <xdr:row>206</xdr:row>
                    <xdr:rowOff>0</xdr:rowOff>
                  </to>
                </anchor>
              </controlPr>
            </control>
          </mc:Choice>
        </mc:AlternateContent>
        <mc:AlternateContent xmlns:mc="http://schemas.openxmlformats.org/markup-compatibility/2006">
          <mc:Choice Requires="x14">
            <control shapeId="56633" r:id="rId44" name="Check Box 313">
              <controlPr defaultSize="0" autoFill="0" autoLine="0" autoPict="0">
                <anchor moveWithCells="1">
                  <from>
                    <xdr:col>23</xdr:col>
                    <xdr:colOff>30480</xdr:colOff>
                    <xdr:row>205</xdr:row>
                    <xdr:rowOff>0</xdr:rowOff>
                  </from>
                  <to>
                    <xdr:col>24</xdr:col>
                    <xdr:colOff>99060</xdr:colOff>
                    <xdr:row>206</xdr:row>
                    <xdr:rowOff>0</xdr:rowOff>
                  </to>
                </anchor>
              </controlPr>
            </control>
          </mc:Choice>
        </mc:AlternateContent>
        <mc:AlternateContent xmlns:mc="http://schemas.openxmlformats.org/markup-compatibility/2006">
          <mc:Choice Requires="x14">
            <control shapeId="56634" r:id="rId45" name="Check Box 314">
              <controlPr defaultSize="0" autoFill="0" autoLine="0" autoPict="0">
                <anchor moveWithCells="1">
                  <from>
                    <xdr:col>26</xdr:col>
                    <xdr:colOff>30480</xdr:colOff>
                    <xdr:row>205</xdr:row>
                    <xdr:rowOff>0</xdr:rowOff>
                  </from>
                  <to>
                    <xdr:col>27</xdr:col>
                    <xdr:colOff>99060</xdr:colOff>
                    <xdr:row>206</xdr:row>
                    <xdr:rowOff>0</xdr:rowOff>
                  </to>
                </anchor>
              </controlPr>
            </control>
          </mc:Choice>
        </mc:AlternateContent>
        <mc:AlternateContent xmlns:mc="http://schemas.openxmlformats.org/markup-compatibility/2006">
          <mc:Choice Requires="x14">
            <control shapeId="56640" r:id="rId46" name="Check Box 320">
              <controlPr defaultSize="0" autoFill="0" autoLine="0" autoPict="0">
                <anchor moveWithCells="1">
                  <from>
                    <xdr:col>5</xdr:col>
                    <xdr:colOff>30480</xdr:colOff>
                    <xdr:row>229</xdr:row>
                    <xdr:rowOff>0</xdr:rowOff>
                  </from>
                  <to>
                    <xdr:col>6</xdr:col>
                    <xdr:colOff>91440</xdr:colOff>
                    <xdr:row>230</xdr:row>
                    <xdr:rowOff>0</xdr:rowOff>
                  </to>
                </anchor>
              </controlPr>
            </control>
          </mc:Choice>
        </mc:AlternateContent>
        <mc:AlternateContent xmlns:mc="http://schemas.openxmlformats.org/markup-compatibility/2006">
          <mc:Choice Requires="x14">
            <control shapeId="56642" r:id="rId47" name="Check Box 322">
              <controlPr defaultSize="0" autoFill="0" autoLine="0" autoPict="0">
                <anchor moveWithCells="1">
                  <from>
                    <xdr:col>11</xdr:col>
                    <xdr:colOff>30480</xdr:colOff>
                    <xdr:row>229</xdr:row>
                    <xdr:rowOff>0</xdr:rowOff>
                  </from>
                  <to>
                    <xdr:col>12</xdr:col>
                    <xdr:colOff>91440</xdr:colOff>
                    <xdr:row>230</xdr:row>
                    <xdr:rowOff>0</xdr:rowOff>
                  </to>
                </anchor>
              </controlPr>
            </control>
          </mc:Choice>
        </mc:AlternateContent>
        <mc:AlternateContent xmlns:mc="http://schemas.openxmlformats.org/markup-compatibility/2006">
          <mc:Choice Requires="x14">
            <control shapeId="56643" r:id="rId48" name="Check Box 323">
              <controlPr defaultSize="0" autoFill="0" autoLine="0" autoPict="0">
                <anchor moveWithCells="1">
                  <from>
                    <xdr:col>14</xdr:col>
                    <xdr:colOff>22860</xdr:colOff>
                    <xdr:row>229</xdr:row>
                    <xdr:rowOff>0</xdr:rowOff>
                  </from>
                  <to>
                    <xdr:col>15</xdr:col>
                    <xdr:colOff>76200</xdr:colOff>
                    <xdr:row>230</xdr:row>
                    <xdr:rowOff>0</xdr:rowOff>
                  </to>
                </anchor>
              </controlPr>
            </control>
          </mc:Choice>
        </mc:AlternateContent>
        <mc:AlternateContent xmlns:mc="http://schemas.openxmlformats.org/markup-compatibility/2006">
          <mc:Choice Requires="x14">
            <control shapeId="56644" r:id="rId49" name="Check Box 324">
              <controlPr defaultSize="0" autoFill="0" autoLine="0" autoPict="0">
                <anchor moveWithCells="1">
                  <from>
                    <xdr:col>17</xdr:col>
                    <xdr:colOff>22860</xdr:colOff>
                    <xdr:row>229</xdr:row>
                    <xdr:rowOff>0</xdr:rowOff>
                  </from>
                  <to>
                    <xdr:col>18</xdr:col>
                    <xdr:colOff>76200</xdr:colOff>
                    <xdr:row>230</xdr:row>
                    <xdr:rowOff>0</xdr:rowOff>
                  </to>
                </anchor>
              </controlPr>
            </control>
          </mc:Choice>
        </mc:AlternateContent>
        <mc:AlternateContent xmlns:mc="http://schemas.openxmlformats.org/markup-compatibility/2006">
          <mc:Choice Requires="x14">
            <control shapeId="56645" r:id="rId50" name="Check Box 325">
              <controlPr defaultSize="0" autoFill="0" autoLine="0" autoPict="0">
                <anchor moveWithCells="1">
                  <from>
                    <xdr:col>20</xdr:col>
                    <xdr:colOff>22860</xdr:colOff>
                    <xdr:row>228</xdr:row>
                    <xdr:rowOff>243840</xdr:rowOff>
                  </from>
                  <to>
                    <xdr:col>21</xdr:col>
                    <xdr:colOff>76200</xdr:colOff>
                    <xdr:row>230</xdr:row>
                    <xdr:rowOff>0</xdr:rowOff>
                  </to>
                </anchor>
              </controlPr>
            </control>
          </mc:Choice>
        </mc:AlternateContent>
        <mc:AlternateContent xmlns:mc="http://schemas.openxmlformats.org/markup-compatibility/2006">
          <mc:Choice Requires="x14">
            <control shapeId="56646" r:id="rId51" name="Check Box 326">
              <controlPr defaultSize="0" autoFill="0" autoLine="0" autoPict="0">
                <anchor moveWithCells="1">
                  <from>
                    <xdr:col>23</xdr:col>
                    <xdr:colOff>22860</xdr:colOff>
                    <xdr:row>228</xdr:row>
                    <xdr:rowOff>243840</xdr:rowOff>
                  </from>
                  <to>
                    <xdr:col>24</xdr:col>
                    <xdr:colOff>76200</xdr:colOff>
                    <xdr:row>230</xdr:row>
                    <xdr:rowOff>0</xdr:rowOff>
                  </to>
                </anchor>
              </controlPr>
            </control>
          </mc:Choice>
        </mc:AlternateContent>
        <mc:AlternateContent xmlns:mc="http://schemas.openxmlformats.org/markup-compatibility/2006">
          <mc:Choice Requires="x14">
            <control shapeId="56647" r:id="rId52" name="Check Box 327">
              <controlPr defaultSize="0" autoFill="0" autoLine="0" autoPict="0">
                <anchor moveWithCells="1">
                  <from>
                    <xdr:col>26</xdr:col>
                    <xdr:colOff>22860</xdr:colOff>
                    <xdr:row>228</xdr:row>
                    <xdr:rowOff>243840</xdr:rowOff>
                  </from>
                  <to>
                    <xdr:col>27</xdr:col>
                    <xdr:colOff>76200</xdr:colOff>
                    <xdr:row>230</xdr:row>
                    <xdr:rowOff>0</xdr:rowOff>
                  </to>
                </anchor>
              </controlPr>
            </control>
          </mc:Choice>
        </mc:AlternateContent>
        <mc:AlternateContent xmlns:mc="http://schemas.openxmlformats.org/markup-compatibility/2006">
          <mc:Choice Requires="x14">
            <control shapeId="56653" r:id="rId53" name="Check Box 333">
              <controlPr defaultSize="0" autoFill="0" autoLine="0" autoPict="0">
                <anchor moveWithCells="1">
                  <from>
                    <xdr:col>5</xdr:col>
                    <xdr:colOff>30480</xdr:colOff>
                    <xdr:row>252</xdr:row>
                    <xdr:rowOff>243840</xdr:rowOff>
                  </from>
                  <to>
                    <xdr:col>6</xdr:col>
                    <xdr:colOff>91440</xdr:colOff>
                    <xdr:row>254</xdr:row>
                    <xdr:rowOff>0</xdr:rowOff>
                  </to>
                </anchor>
              </controlPr>
            </control>
          </mc:Choice>
        </mc:AlternateContent>
        <mc:AlternateContent xmlns:mc="http://schemas.openxmlformats.org/markup-compatibility/2006">
          <mc:Choice Requires="x14">
            <control shapeId="56655" r:id="rId54" name="Check Box 335">
              <controlPr defaultSize="0" autoFill="0" autoLine="0" autoPict="0">
                <anchor moveWithCells="1">
                  <from>
                    <xdr:col>11</xdr:col>
                    <xdr:colOff>30480</xdr:colOff>
                    <xdr:row>252</xdr:row>
                    <xdr:rowOff>243840</xdr:rowOff>
                  </from>
                  <to>
                    <xdr:col>12</xdr:col>
                    <xdr:colOff>91440</xdr:colOff>
                    <xdr:row>254</xdr:row>
                    <xdr:rowOff>0</xdr:rowOff>
                  </to>
                </anchor>
              </controlPr>
            </control>
          </mc:Choice>
        </mc:AlternateContent>
        <mc:AlternateContent xmlns:mc="http://schemas.openxmlformats.org/markup-compatibility/2006">
          <mc:Choice Requires="x14">
            <control shapeId="56656" r:id="rId55" name="Check Box 336">
              <controlPr defaultSize="0" autoFill="0" autoLine="0" autoPict="0">
                <anchor moveWithCells="1">
                  <from>
                    <xdr:col>14</xdr:col>
                    <xdr:colOff>22860</xdr:colOff>
                    <xdr:row>252</xdr:row>
                    <xdr:rowOff>243840</xdr:rowOff>
                  </from>
                  <to>
                    <xdr:col>15</xdr:col>
                    <xdr:colOff>76200</xdr:colOff>
                    <xdr:row>254</xdr:row>
                    <xdr:rowOff>0</xdr:rowOff>
                  </to>
                </anchor>
              </controlPr>
            </control>
          </mc:Choice>
        </mc:AlternateContent>
        <mc:AlternateContent xmlns:mc="http://schemas.openxmlformats.org/markup-compatibility/2006">
          <mc:Choice Requires="x14">
            <control shapeId="56657" r:id="rId56" name="Check Box 337">
              <controlPr defaultSize="0" autoFill="0" autoLine="0" autoPict="0">
                <anchor moveWithCells="1">
                  <from>
                    <xdr:col>17</xdr:col>
                    <xdr:colOff>22860</xdr:colOff>
                    <xdr:row>252</xdr:row>
                    <xdr:rowOff>243840</xdr:rowOff>
                  </from>
                  <to>
                    <xdr:col>18</xdr:col>
                    <xdr:colOff>76200</xdr:colOff>
                    <xdr:row>254</xdr:row>
                    <xdr:rowOff>0</xdr:rowOff>
                  </to>
                </anchor>
              </controlPr>
            </control>
          </mc:Choice>
        </mc:AlternateContent>
        <mc:AlternateContent xmlns:mc="http://schemas.openxmlformats.org/markup-compatibility/2006">
          <mc:Choice Requires="x14">
            <control shapeId="56658" r:id="rId57" name="Check Box 338">
              <controlPr defaultSize="0" autoFill="0" autoLine="0" autoPict="0">
                <anchor moveWithCells="1">
                  <from>
                    <xdr:col>20</xdr:col>
                    <xdr:colOff>22860</xdr:colOff>
                    <xdr:row>252</xdr:row>
                    <xdr:rowOff>243840</xdr:rowOff>
                  </from>
                  <to>
                    <xdr:col>21</xdr:col>
                    <xdr:colOff>76200</xdr:colOff>
                    <xdr:row>254</xdr:row>
                    <xdr:rowOff>0</xdr:rowOff>
                  </to>
                </anchor>
              </controlPr>
            </control>
          </mc:Choice>
        </mc:AlternateContent>
        <mc:AlternateContent xmlns:mc="http://schemas.openxmlformats.org/markup-compatibility/2006">
          <mc:Choice Requires="x14">
            <control shapeId="56659" r:id="rId58" name="Check Box 339">
              <controlPr defaultSize="0" autoFill="0" autoLine="0" autoPict="0">
                <anchor moveWithCells="1">
                  <from>
                    <xdr:col>23</xdr:col>
                    <xdr:colOff>22860</xdr:colOff>
                    <xdr:row>252</xdr:row>
                    <xdr:rowOff>243840</xdr:rowOff>
                  </from>
                  <to>
                    <xdr:col>24</xdr:col>
                    <xdr:colOff>76200</xdr:colOff>
                    <xdr:row>254</xdr:row>
                    <xdr:rowOff>0</xdr:rowOff>
                  </to>
                </anchor>
              </controlPr>
            </control>
          </mc:Choice>
        </mc:AlternateContent>
        <mc:AlternateContent xmlns:mc="http://schemas.openxmlformats.org/markup-compatibility/2006">
          <mc:Choice Requires="x14">
            <control shapeId="56660" r:id="rId59" name="Check Box 340">
              <controlPr defaultSize="0" autoFill="0" autoLine="0" autoPict="0">
                <anchor moveWithCells="1">
                  <from>
                    <xdr:col>26</xdr:col>
                    <xdr:colOff>22860</xdr:colOff>
                    <xdr:row>252</xdr:row>
                    <xdr:rowOff>243840</xdr:rowOff>
                  </from>
                  <to>
                    <xdr:col>27</xdr:col>
                    <xdr:colOff>76200</xdr:colOff>
                    <xdr:row>254</xdr:row>
                    <xdr:rowOff>0</xdr:rowOff>
                  </to>
                </anchor>
              </controlPr>
            </control>
          </mc:Choice>
        </mc:AlternateContent>
        <mc:AlternateContent xmlns:mc="http://schemas.openxmlformats.org/markup-compatibility/2006">
          <mc:Choice Requires="x14">
            <control shapeId="56666" r:id="rId60" name="Check Box 346">
              <controlPr defaultSize="0" autoFill="0" autoLine="0" autoPict="0">
                <anchor moveWithCells="1">
                  <from>
                    <xdr:col>5</xdr:col>
                    <xdr:colOff>30480</xdr:colOff>
                    <xdr:row>277</xdr:row>
                    <xdr:rowOff>0</xdr:rowOff>
                  </from>
                  <to>
                    <xdr:col>6</xdr:col>
                    <xdr:colOff>91440</xdr:colOff>
                    <xdr:row>278</xdr:row>
                    <xdr:rowOff>0</xdr:rowOff>
                  </to>
                </anchor>
              </controlPr>
            </control>
          </mc:Choice>
        </mc:AlternateContent>
        <mc:AlternateContent xmlns:mc="http://schemas.openxmlformats.org/markup-compatibility/2006">
          <mc:Choice Requires="x14">
            <control shapeId="56668" r:id="rId61" name="Check Box 348">
              <controlPr defaultSize="0" autoFill="0" autoLine="0" autoPict="0">
                <anchor moveWithCells="1">
                  <from>
                    <xdr:col>11</xdr:col>
                    <xdr:colOff>30480</xdr:colOff>
                    <xdr:row>277</xdr:row>
                    <xdr:rowOff>0</xdr:rowOff>
                  </from>
                  <to>
                    <xdr:col>12</xdr:col>
                    <xdr:colOff>91440</xdr:colOff>
                    <xdr:row>278</xdr:row>
                    <xdr:rowOff>0</xdr:rowOff>
                  </to>
                </anchor>
              </controlPr>
            </control>
          </mc:Choice>
        </mc:AlternateContent>
        <mc:AlternateContent xmlns:mc="http://schemas.openxmlformats.org/markup-compatibility/2006">
          <mc:Choice Requires="x14">
            <control shapeId="56669" r:id="rId62" name="Check Box 349">
              <controlPr defaultSize="0" autoFill="0" autoLine="0" autoPict="0">
                <anchor moveWithCells="1">
                  <from>
                    <xdr:col>14</xdr:col>
                    <xdr:colOff>22860</xdr:colOff>
                    <xdr:row>276</xdr:row>
                    <xdr:rowOff>243840</xdr:rowOff>
                  </from>
                  <to>
                    <xdr:col>15</xdr:col>
                    <xdr:colOff>76200</xdr:colOff>
                    <xdr:row>278</xdr:row>
                    <xdr:rowOff>0</xdr:rowOff>
                  </to>
                </anchor>
              </controlPr>
            </control>
          </mc:Choice>
        </mc:AlternateContent>
        <mc:AlternateContent xmlns:mc="http://schemas.openxmlformats.org/markup-compatibility/2006">
          <mc:Choice Requires="x14">
            <control shapeId="56670" r:id="rId63" name="Check Box 350">
              <controlPr defaultSize="0" autoFill="0" autoLine="0" autoPict="0">
                <anchor moveWithCells="1">
                  <from>
                    <xdr:col>17</xdr:col>
                    <xdr:colOff>30480</xdr:colOff>
                    <xdr:row>276</xdr:row>
                    <xdr:rowOff>243840</xdr:rowOff>
                  </from>
                  <to>
                    <xdr:col>18</xdr:col>
                    <xdr:colOff>91440</xdr:colOff>
                    <xdr:row>278</xdr:row>
                    <xdr:rowOff>0</xdr:rowOff>
                  </to>
                </anchor>
              </controlPr>
            </control>
          </mc:Choice>
        </mc:AlternateContent>
        <mc:AlternateContent xmlns:mc="http://schemas.openxmlformats.org/markup-compatibility/2006">
          <mc:Choice Requires="x14">
            <control shapeId="56671" r:id="rId64" name="Check Box 351">
              <controlPr defaultSize="0" autoFill="0" autoLine="0" autoPict="0">
                <anchor moveWithCells="1">
                  <from>
                    <xdr:col>20</xdr:col>
                    <xdr:colOff>30480</xdr:colOff>
                    <xdr:row>277</xdr:row>
                    <xdr:rowOff>0</xdr:rowOff>
                  </from>
                  <to>
                    <xdr:col>21</xdr:col>
                    <xdr:colOff>91440</xdr:colOff>
                    <xdr:row>278</xdr:row>
                    <xdr:rowOff>0</xdr:rowOff>
                  </to>
                </anchor>
              </controlPr>
            </control>
          </mc:Choice>
        </mc:AlternateContent>
        <mc:AlternateContent xmlns:mc="http://schemas.openxmlformats.org/markup-compatibility/2006">
          <mc:Choice Requires="x14">
            <control shapeId="56672" r:id="rId65" name="Check Box 352">
              <controlPr defaultSize="0" autoFill="0" autoLine="0" autoPict="0">
                <anchor moveWithCells="1">
                  <from>
                    <xdr:col>23</xdr:col>
                    <xdr:colOff>30480</xdr:colOff>
                    <xdr:row>276</xdr:row>
                    <xdr:rowOff>243840</xdr:rowOff>
                  </from>
                  <to>
                    <xdr:col>24</xdr:col>
                    <xdr:colOff>91440</xdr:colOff>
                    <xdr:row>278</xdr:row>
                    <xdr:rowOff>0</xdr:rowOff>
                  </to>
                </anchor>
              </controlPr>
            </control>
          </mc:Choice>
        </mc:AlternateContent>
        <mc:AlternateContent xmlns:mc="http://schemas.openxmlformats.org/markup-compatibility/2006">
          <mc:Choice Requires="x14">
            <control shapeId="56673" r:id="rId66" name="Check Box 353">
              <controlPr defaultSize="0" autoFill="0" autoLine="0" autoPict="0">
                <anchor moveWithCells="1">
                  <from>
                    <xdr:col>26</xdr:col>
                    <xdr:colOff>22860</xdr:colOff>
                    <xdr:row>276</xdr:row>
                    <xdr:rowOff>243840</xdr:rowOff>
                  </from>
                  <to>
                    <xdr:col>27</xdr:col>
                    <xdr:colOff>76200</xdr:colOff>
                    <xdr:row>278</xdr:row>
                    <xdr:rowOff>0</xdr:rowOff>
                  </to>
                </anchor>
              </controlPr>
            </control>
          </mc:Choice>
        </mc:AlternateContent>
        <mc:AlternateContent xmlns:mc="http://schemas.openxmlformats.org/markup-compatibility/2006">
          <mc:Choice Requires="x14">
            <control shapeId="56679" r:id="rId67" name="Check Box 359">
              <controlPr defaultSize="0" autoFill="0" autoLine="0" autoPict="0">
                <anchor moveWithCells="1">
                  <from>
                    <xdr:col>5</xdr:col>
                    <xdr:colOff>22860</xdr:colOff>
                    <xdr:row>301</xdr:row>
                    <xdr:rowOff>0</xdr:rowOff>
                  </from>
                  <to>
                    <xdr:col>6</xdr:col>
                    <xdr:colOff>76200</xdr:colOff>
                    <xdr:row>302</xdr:row>
                    <xdr:rowOff>0</xdr:rowOff>
                  </to>
                </anchor>
              </controlPr>
            </control>
          </mc:Choice>
        </mc:AlternateContent>
        <mc:AlternateContent xmlns:mc="http://schemas.openxmlformats.org/markup-compatibility/2006">
          <mc:Choice Requires="x14">
            <control shapeId="56681" r:id="rId68" name="Check Box 361">
              <controlPr defaultSize="0" autoFill="0" autoLine="0" autoPict="0">
                <anchor moveWithCells="1">
                  <from>
                    <xdr:col>11</xdr:col>
                    <xdr:colOff>22860</xdr:colOff>
                    <xdr:row>300</xdr:row>
                    <xdr:rowOff>243840</xdr:rowOff>
                  </from>
                  <to>
                    <xdr:col>12</xdr:col>
                    <xdr:colOff>76200</xdr:colOff>
                    <xdr:row>302</xdr:row>
                    <xdr:rowOff>0</xdr:rowOff>
                  </to>
                </anchor>
              </controlPr>
            </control>
          </mc:Choice>
        </mc:AlternateContent>
        <mc:AlternateContent xmlns:mc="http://schemas.openxmlformats.org/markup-compatibility/2006">
          <mc:Choice Requires="x14">
            <control shapeId="56682" r:id="rId69" name="Check Box 362">
              <controlPr defaultSize="0" autoFill="0" autoLine="0" autoPict="0">
                <anchor moveWithCells="1">
                  <from>
                    <xdr:col>14</xdr:col>
                    <xdr:colOff>22860</xdr:colOff>
                    <xdr:row>301</xdr:row>
                    <xdr:rowOff>0</xdr:rowOff>
                  </from>
                  <to>
                    <xdr:col>15</xdr:col>
                    <xdr:colOff>76200</xdr:colOff>
                    <xdr:row>302</xdr:row>
                    <xdr:rowOff>0</xdr:rowOff>
                  </to>
                </anchor>
              </controlPr>
            </control>
          </mc:Choice>
        </mc:AlternateContent>
        <mc:AlternateContent xmlns:mc="http://schemas.openxmlformats.org/markup-compatibility/2006">
          <mc:Choice Requires="x14">
            <control shapeId="56683" r:id="rId70" name="Check Box 363">
              <controlPr defaultSize="0" autoFill="0" autoLine="0" autoPict="0">
                <anchor moveWithCells="1">
                  <from>
                    <xdr:col>17</xdr:col>
                    <xdr:colOff>22860</xdr:colOff>
                    <xdr:row>301</xdr:row>
                    <xdr:rowOff>0</xdr:rowOff>
                  </from>
                  <to>
                    <xdr:col>18</xdr:col>
                    <xdr:colOff>76200</xdr:colOff>
                    <xdr:row>302</xdr:row>
                    <xdr:rowOff>0</xdr:rowOff>
                  </to>
                </anchor>
              </controlPr>
            </control>
          </mc:Choice>
        </mc:AlternateContent>
        <mc:AlternateContent xmlns:mc="http://schemas.openxmlformats.org/markup-compatibility/2006">
          <mc:Choice Requires="x14">
            <control shapeId="56684" r:id="rId71" name="Check Box 364">
              <controlPr defaultSize="0" autoFill="0" autoLine="0" autoPict="0">
                <anchor moveWithCells="1">
                  <from>
                    <xdr:col>20</xdr:col>
                    <xdr:colOff>22860</xdr:colOff>
                    <xdr:row>301</xdr:row>
                    <xdr:rowOff>0</xdr:rowOff>
                  </from>
                  <to>
                    <xdr:col>21</xdr:col>
                    <xdr:colOff>76200</xdr:colOff>
                    <xdr:row>302</xdr:row>
                    <xdr:rowOff>0</xdr:rowOff>
                  </to>
                </anchor>
              </controlPr>
            </control>
          </mc:Choice>
        </mc:AlternateContent>
        <mc:AlternateContent xmlns:mc="http://schemas.openxmlformats.org/markup-compatibility/2006">
          <mc:Choice Requires="x14">
            <control shapeId="56685" r:id="rId72" name="Check Box 365">
              <controlPr defaultSize="0" autoFill="0" autoLine="0" autoPict="0">
                <anchor moveWithCells="1">
                  <from>
                    <xdr:col>23</xdr:col>
                    <xdr:colOff>22860</xdr:colOff>
                    <xdr:row>301</xdr:row>
                    <xdr:rowOff>0</xdr:rowOff>
                  </from>
                  <to>
                    <xdr:col>24</xdr:col>
                    <xdr:colOff>76200</xdr:colOff>
                    <xdr:row>302</xdr:row>
                    <xdr:rowOff>0</xdr:rowOff>
                  </to>
                </anchor>
              </controlPr>
            </control>
          </mc:Choice>
        </mc:AlternateContent>
        <mc:AlternateContent xmlns:mc="http://schemas.openxmlformats.org/markup-compatibility/2006">
          <mc:Choice Requires="x14">
            <control shapeId="56686" r:id="rId73" name="Check Box 366">
              <controlPr defaultSize="0" autoFill="0" autoLine="0" autoPict="0">
                <anchor moveWithCells="1">
                  <from>
                    <xdr:col>26</xdr:col>
                    <xdr:colOff>22860</xdr:colOff>
                    <xdr:row>301</xdr:row>
                    <xdr:rowOff>0</xdr:rowOff>
                  </from>
                  <to>
                    <xdr:col>27</xdr:col>
                    <xdr:colOff>76200</xdr:colOff>
                    <xdr:row>302</xdr:row>
                    <xdr:rowOff>0</xdr:rowOff>
                  </to>
                </anchor>
              </controlPr>
            </control>
          </mc:Choice>
        </mc:AlternateContent>
        <mc:AlternateContent xmlns:mc="http://schemas.openxmlformats.org/markup-compatibility/2006">
          <mc:Choice Requires="x14">
            <control shapeId="56705" r:id="rId74" name="Check Box 385">
              <controlPr defaultSize="0" autoFill="0" autoLine="0" autoPict="0">
                <anchor moveWithCells="1">
                  <from>
                    <xdr:col>5</xdr:col>
                    <xdr:colOff>30480</xdr:colOff>
                    <xdr:row>324</xdr:row>
                    <xdr:rowOff>243840</xdr:rowOff>
                  </from>
                  <to>
                    <xdr:col>6</xdr:col>
                    <xdr:colOff>91440</xdr:colOff>
                    <xdr:row>326</xdr:row>
                    <xdr:rowOff>0</xdr:rowOff>
                  </to>
                </anchor>
              </controlPr>
            </control>
          </mc:Choice>
        </mc:AlternateContent>
        <mc:AlternateContent xmlns:mc="http://schemas.openxmlformats.org/markup-compatibility/2006">
          <mc:Choice Requires="x14">
            <control shapeId="56707" r:id="rId75" name="Check Box 387">
              <controlPr defaultSize="0" autoFill="0" autoLine="0" autoPict="0">
                <anchor moveWithCells="1">
                  <from>
                    <xdr:col>11</xdr:col>
                    <xdr:colOff>30480</xdr:colOff>
                    <xdr:row>324</xdr:row>
                    <xdr:rowOff>243840</xdr:rowOff>
                  </from>
                  <to>
                    <xdr:col>12</xdr:col>
                    <xdr:colOff>91440</xdr:colOff>
                    <xdr:row>326</xdr:row>
                    <xdr:rowOff>0</xdr:rowOff>
                  </to>
                </anchor>
              </controlPr>
            </control>
          </mc:Choice>
        </mc:AlternateContent>
        <mc:AlternateContent xmlns:mc="http://schemas.openxmlformats.org/markup-compatibility/2006">
          <mc:Choice Requires="x14">
            <control shapeId="56708" r:id="rId76" name="Check Box 388">
              <controlPr defaultSize="0" autoFill="0" autoLine="0" autoPict="0">
                <anchor moveWithCells="1">
                  <from>
                    <xdr:col>14</xdr:col>
                    <xdr:colOff>30480</xdr:colOff>
                    <xdr:row>324</xdr:row>
                    <xdr:rowOff>243840</xdr:rowOff>
                  </from>
                  <to>
                    <xdr:col>15</xdr:col>
                    <xdr:colOff>91440</xdr:colOff>
                    <xdr:row>326</xdr:row>
                    <xdr:rowOff>0</xdr:rowOff>
                  </to>
                </anchor>
              </controlPr>
            </control>
          </mc:Choice>
        </mc:AlternateContent>
        <mc:AlternateContent xmlns:mc="http://schemas.openxmlformats.org/markup-compatibility/2006">
          <mc:Choice Requires="x14">
            <control shapeId="56709" r:id="rId77" name="Check Box 389">
              <controlPr defaultSize="0" autoFill="0" autoLine="0" autoPict="0">
                <anchor moveWithCells="1">
                  <from>
                    <xdr:col>17</xdr:col>
                    <xdr:colOff>30480</xdr:colOff>
                    <xdr:row>324</xdr:row>
                    <xdr:rowOff>243840</xdr:rowOff>
                  </from>
                  <to>
                    <xdr:col>18</xdr:col>
                    <xdr:colOff>91440</xdr:colOff>
                    <xdr:row>326</xdr:row>
                    <xdr:rowOff>0</xdr:rowOff>
                  </to>
                </anchor>
              </controlPr>
            </control>
          </mc:Choice>
        </mc:AlternateContent>
        <mc:AlternateContent xmlns:mc="http://schemas.openxmlformats.org/markup-compatibility/2006">
          <mc:Choice Requires="x14">
            <control shapeId="56710" r:id="rId78" name="Check Box 390">
              <controlPr defaultSize="0" autoFill="0" autoLine="0" autoPict="0">
                <anchor moveWithCells="1">
                  <from>
                    <xdr:col>20</xdr:col>
                    <xdr:colOff>30480</xdr:colOff>
                    <xdr:row>324</xdr:row>
                    <xdr:rowOff>243840</xdr:rowOff>
                  </from>
                  <to>
                    <xdr:col>21</xdr:col>
                    <xdr:colOff>91440</xdr:colOff>
                    <xdr:row>326</xdr:row>
                    <xdr:rowOff>0</xdr:rowOff>
                  </to>
                </anchor>
              </controlPr>
            </control>
          </mc:Choice>
        </mc:AlternateContent>
        <mc:AlternateContent xmlns:mc="http://schemas.openxmlformats.org/markup-compatibility/2006">
          <mc:Choice Requires="x14">
            <control shapeId="56711" r:id="rId79" name="Check Box 391">
              <controlPr defaultSize="0" autoFill="0" autoLine="0" autoPict="0">
                <anchor moveWithCells="1">
                  <from>
                    <xdr:col>23</xdr:col>
                    <xdr:colOff>30480</xdr:colOff>
                    <xdr:row>324</xdr:row>
                    <xdr:rowOff>243840</xdr:rowOff>
                  </from>
                  <to>
                    <xdr:col>24</xdr:col>
                    <xdr:colOff>91440</xdr:colOff>
                    <xdr:row>326</xdr:row>
                    <xdr:rowOff>0</xdr:rowOff>
                  </to>
                </anchor>
              </controlPr>
            </control>
          </mc:Choice>
        </mc:AlternateContent>
        <mc:AlternateContent xmlns:mc="http://schemas.openxmlformats.org/markup-compatibility/2006">
          <mc:Choice Requires="x14">
            <control shapeId="56712" r:id="rId80" name="Check Box 392">
              <controlPr defaultSize="0" autoFill="0" autoLine="0" autoPict="0">
                <anchor moveWithCells="1">
                  <from>
                    <xdr:col>26</xdr:col>
                    <xdr:colOff>30480</xdr:colOff>
                    <xdr:row>324</xdr:row>
                    <xdr:rowOff>243840</xdr:rowOff>
                  </from>
                  <to>
                    <xdr:col>27</xdr:col>
                    <xdr:colOff>91440</xdr:colOff>
                    <xdr:row>326</xdr:row>
                    <xdr:rowOff>0</xdr:rowOff>
                  </to>
                </anchor>
              </controlPr>
            </control>
          </mc:Choice>
        </mc:AlternateContent>
        <mc:AlternateContent xmlns:mc="http://schemas.openxmlformats.org/markup-compatibility/2006">
          <mc:Choice Requires="x14">
            <control shapeId="56718" r:id="rId81" name="Check Box 398">
              <controlPr defaultSize="0" autoFill="0" autoLine="0" autoPict="0">
                <anchor moveWithCells="1">
                  <from>
                    <xdr:col>5</xdr:col>
                    <xdr:colOff>30480</xdr:colOff>
                    <xdr:row>348</xdr:row>
                    <xdr:rowOff>243840</xdr:rowOff>
                  </from>
                  <to>
                    <xdr:col>6</xdr:col>
                    <xdr:colOff>91440</xdr:colOff>
                    <xdr:row>350</xdr:row>
                    <xdr:rowOff>15240</xdr:rowOff>
                  </to>
                </anchor>
              </controlPr>
            </control>
          </mc:Choice>
        </mc:AlternateContent>
        <mc:AlternateContent xmlns:mc="http://schemas.openxmlformats.org/markup-compatibility/2006">
          <mc:Choice Requires="x14">
            <control shapeId="56720" r:id="rId82" name="Check Box 400">
              <controlPr defaultSize="0" autoFill="0" autoLine="0" autoPict="0">
                <anchor moveWithCells="1">
                  <from>
                    <xdr:col>11</xdr:col>
                    <xdr:colOff>30480</xdr:colOff>
                    <xdr:row>348</xdr:row>
                    <xdr:rowOff>243840</xdr:rowOff>
                  </from>
                  <to>
                    <xdr:col>12</xdr:col>
                    <xdr:colOff>91440</xdr:colOff>
                    <xdr:row>350</xdr:row>
                    <xdr:rowOff>15240</xdr:rowOff>
                  </to>
                </anchor>
              </controlPr>
            </control>
          </mc:Choice>
        </mc:AlternateContent>
        <mc:AlternateContent xmlns:mc="http://schemas.openxmlformats.org/markup-compatibility/2006">
          <mc:Choice Requires="x14">
            <control shapeId="56721" r:id="rId83" name="Check Box 401">
              <controlPr defaultSize="0" autoFill="0" autoLine="0" autoPict="0">
                <anchor moveWithCells="1">
                  <from>
                    <xdr:col>14</xdr:col>
                    <xdr:colOff>22860</xdr:colOff>
                    <xdr:row>348</xdr:row>
                    <xdr:rowOff>243840</xdr:rowOff>
                  </from>
                  <to>
                    <xdr:col>15</xdr:col>
                    <xdr:colOff>76200</xdr:colOff>
                    <xdr:row>350</xdr:row>
                    <xdr:rowOff>0</xdr:rowOff>
                  </to>
                </anchor>
              </controlPr>
            </control>
          </mc:Choice>
        </mc:AlternateContent>
        <mc:AlternateContent xmlns:mc="http://schemas.openxmlformats.org/markup-compatibility/2006">
          <mc:Choice Requires="x14">
            <control shapeId="56722" r:id="rId84" name="Check Box 402">
              <controlPr defaultSize="0" autoFill="0" autoLine="0" autoPict="0">
                <anchor moveWithCells="1">
                  <from>
                    <xdr:col>17</xdr:col>
                    <xdr:colOff>30480</xdr:colOff>
                    <xdr:row>348</xdr:row>
                    <xdr:rowOff>243840</xdr:rowOff>
                  </from>
                  <to>
                    <xdr:col>18</xdr:col>
                    <xdr:colOff>91440</xdr:colOff>
                    <xdr:row>350</xdr:row>
                    <xdr:rowOff>0</xdr:rowOff>
                  </to>
                </anchor>
              </controlPr>
            </control>
          </mc:Choice>
        </mc:AlternateContent>
        <mc:AlternateContent xmlns:mc="http://schemas.openxmlformats.org/markup-compatibility/2006">
          <mc:Choice Requires="x14">
            <control shapeId="56723" r:id="rId85" name="Check Box 403">
              <controlPr defaultSize="0" autoFill="0" autoLine="0" autoPict="0">
                <anchor moveWithCells="1">
                  <from>
                    <xdr:col>20</xdr:col>
                    <xdr:colOff>30480</xdr:colOff>
                    <xdr:row>348</xdr:row>
                    <xdr:rowOff>243840</xdr:rowOff>
                  </from>
                  <to>
                    <xdr:col>21</xdr:col>
                    <xdr:colOff>91440</xdr:colOff>
                    <xdr:row>350</xdr:row>
                    <xdr:rowOff>0</xdr:rowOff>
                  </to>
                </anchor>
              </controlPr>
            </control>
          </mc:Choice>
        </mc:AlternateContent>
        <mc:AlternateContent xmlns:mc="http://schemas.openxmlformats.org/markup-compatibility/2006">
          <mc:Choice Requires="x14">
            <control shapeId="56724" r:id="rId86" name="Check Box 404">
              <controlPr defaultSize="0" autoFill="0" autoLine="0" autoPict="0">
                <anchor moveWithCells="1">
                  <from>
                    <xdr:col>23</xdr:col>
                    <xdr:colOff>30480</xdr:colOff>
                    <xdr:row>348</xdr:row>
                    <xdr:rowOff>243840</xdr:rowOff>
                  </from>
                  <to>
                    <xdr:col>24</xdr:col>
                    <xdr:colOff>91440</xdr:colOff>
                    <xdr:row>350</xdr:row>
                    <xdr:rowOff>0</xdr:rowOff>
                  </to>
                </anchor>
              </controlPr>
            </control>
          </mc:Choice>
        </mc:AlternateContent>
        <mc:AlternateContent xmlns:mc="http://schemas.openxmlformats.org/markup-compatibility/2006">
          <mc:Choice Requires="x14">
            <control shapeId="56725" r:id="rId87" name="Check Box 405">
              <controlPr defaultSize="0" autoFill="0" autoLine="0" autoPict="0">
                <anchor moveWithCells="1">
                  <from>
                    <xdr:col>26</xdr:col>
                    <xdr:colOff>22860</xdr:colOff>
                    <xdr:row>348</xdr:row>
                    <xdr:rowOff>243840</xdr:rowOff>
                  </from>
                  <to>
                    <xdr:col>27</xdr:col>
                    <xdr:colOff>76200</xdr:colOff>
                    <xdr:row>350</xdr:row>
                    <xdr:rowOff>0</xdr:rowOff>
                  </to>
                </anchor>
              </controlPr>
            </control>
          </mc:Choice>
        </mc:AlternateContent>
        <mc:AlternateContent xmlns:mc="http://schemas.openxmlformats.org/markup-compatibility/2006">
          <mc:Choice Requires="x14">
            <control shapeId="56731" r:id="rId88" name="Check Box 411">
              <controlPr defaultSize="0" autoFill="0" autoLine="0" autoPict="0">
                <anchor moveWithCells="1">
                  <from>
                    <xdr:col>5</xdr:col>
                    <xdr:colOff>22860</xdr:colOff>
                    <xdr:row>373</xdr:row>
                    <xdr:rowOff>0</xdr:rowOff>
                  </from>
                  <to>
                    <xdr:col>6</xdr:col>
                    <xdr:colOff>76200</xdr:colOff>
                    <xdr:row>374</xdr:row>
                    <xdr:rowOff>0</xdr:rowOff>
                  </to>
                </anchor>
              </controlPr>
            </control>
          </mc:Choice>
        </mc:AlternateContent>
        <mc:AlternateContent xmlns:mc="http://schemas.openxmlformats.org/markup-compatibility/2006">
          <mc:Choice Requires="x14">
            <control shapeId="56733" r:id="rId89" name="Check Box 413">
              <controlPr defaultSize="0" autoFill="0" autoLine="0" autoPict="0">
                <anchor moveWithCells="1">
                  <from>
                    <xdr:col>11</xdr:col>
                    <xdr:colOff>22860</xdr:colOff>
                    <xdr:row>372</xdr:row>
                    <xdr:rowOff>243840</xdr:rowOff>
                  </from>
                  <to>
                    <xdr:col>12</xdr:col>
                    <xdr:colOff>76200</xdr:colOff>
                    <xdr:row>374</xdr:row>
                    <xdr:rowOff>0</xdr:rowOff>
                  </to>
                </anchor>
              </controlPr>
            </control>
          </mc:Choice>
        </mc:AlternateContent>
        <mc:AlternateContent xmlns:mc="http://schemas.openxmlformats.org/markup-compatibility/2006">
          <mc:Choice Requires="x14">
            <control shapeId="56734" r:id="rId90" name="Check Box 414">
              <controlPr defaultSize="0" autoFill="0" autoLine="0" autoPict="0">
                <anchor moveWithCells="1">
                  <from>
                    <xdr:col>14</xdr:col>
                    <xdr:colOff>22860</xdr:colOff>
                    <xdr:row>372</xdr:row>
                    <xdr:rowOff>243840</xdr:rowOff>
                  </from>
                  <to>
                    <xdr:col>15</xdr:col>
                    <xdr:colOff>76200</xdr:colOff>
                    <xdr:row>374</xdr:row>
                    <xdr:rowOff>0</xdr:rowOff>
                  </to>
                </anchor>
              </controlPr>
            </control>
          </mc:Choice>
        </mc:AlternateContent>
        <mc:AlternateContent xmlns:mc="http://schemas.openxmlformats.org/markup-compatibility/2006">
          <mc:Choice Requires="x14">
            <control shapeId="56735" r:id="rId91" name="Check Box 415">
              <controlPr defaultSize="0" autoFill="0" autoLine="0" autoPict="0">
                <anchor moveWithCells="1">
                  <from>
                    <xdr:col>17</xdr:col>
                    <xdr:colOff>22860</xdr:colOff>
                    <xdr:row>372</xdr:row>
                    <xdr:rowOff>243840</xdr:rowOff>
                  </from>
                  <to>
                    <xdr:col>18</xdr:col>
                    <xdr:colOff>76200</xdr:colOff>
                    <xdr:row>374</xdr:row>
                    <xdr:rowOff>0</xdr:rowOff>
                  </to>
                </anchor>
              </controlPr>
            </control>
          </mc:Choice>
        </mc:AlternateContent>
        <mc:AlternateContent xmlns:mc="http://schemas.openxmlformats.org/markup-compatibility/2006">
          <mc:Choice Requires="x14">
            <control shapeId="56736" r:id="rId92" name="Check Box 416">
              <controlPr defaultSize="0" autoFill="0" autoLine="0" autoPict="0">
                <anchor moveWithCells="1">
                  <from>
                    <xdr:col>20</xdr:col>
                    <xdr:colOff>22860</xdr:colOff>
                    <xdr:row>372</xdr:row>
                    <xdr:rowOff>243840</xdr:rowOff>
                  </from>
                  <to>
                    <xdr:col>21</xdr:col>
                    <xdr:colOff>76200</xdr:colOff>
                    <xdr:row>374</xdr:row>
                    <xdr:rowOff>0</xdr:rowOff>
                  </to>
                </anchor>
              </controlPr>
            </control>
          </mc:Choice>
        </mc:AlternateContent>
        <mc:AlternateContent xmlns:mc="http://schemas.openxmlformats.org/markup-compatibility/2006">
          <mc:Choice Requires="x14">
            <control shapeId="56737" r:id="rId93" name="Check Box 417">
              <controlPr defaultSize="0" autoFill="0" autoLine="0" autoPict="0">
                <anchor moveWithCells="1">
                  <from>
                    <xdr:col>23</xdr:col>
                    <xdr:colOff>22860</xdr:colOff>
                    <xdr:row>373</xdr:row>
                    <xdr:rowOff>0</xdr:rowOff>
                  </from>
                  <to>
                    <xdr:col>24</xdr:col>
                    <xdr:colOff>76200</xdr:colOff>
                    <xdr:row>374</xdr:row>
                    <xdr:rowOff>0</xdr:rowOff>
                  </to>
                </anchor>
              </controlPr>
            </control>
          </mc:Choice>
        </mc:AlternateContent>
        <mc:AlternateContent xmlns:mc="http://schemas.openxmlformats.org/markup-compatibility/2006">
          <mc:Choice Requires="x14">
            <control shapeId="56738" r:id="rId94" name="Check Box 418">
              <controlPr defaultSize="0" autoFill="0" autoLine="0" autoPict="0">
                <anchor moveWithCells="1">
                  <from>
                    <xdr:col>26</xdr:col>
                    <xdr:colOff>22860</xdr:colOff>
                    <xdr:row>373</xdr:row>
                    <xdr:rowOff>0</xdr:rowOff>
                  </from>
                  <to>
                    <xdr:col>27</xdr:col>
                    <xdr:colOff>76200</xdr:colOff>
                    <xdr:row>374</xdr:row>
                    <xdr:rowOff>0</xdr:rowOff>
                  </to>
                </anchor>
              </controlPr>
            </control>
          </mc:Choice>
        </mc:AlternateContent>
        <mc:AlternateContent xmlns:mc="http://schemas.openxmlformats.org/markup-compatibility/2006">
          <mc:Choice Requires="x14">
            <control shapeId="56548" r:id="rId95" name="Check Box 228">
              <controlPr defaultSize="0" autoFill="0" autoLine="0" autoPict="0">
                <anchor moveWithCells="1">
                  <from>
                    <xdr:col>5</xdr:col>
                    <xdr:colOff>30480</xdr:colOff>
                    <xdr:row>60</xdr:row>
                    <xdr:rowOff>243840</xdr:rowOff>
                  </from>
                  <to>
                    <xdr:col>6</xdr:col>
                    <xdr:colOff>91440</xdr:colOff>
                    <xdr:row>62</xdr:row>
                    <xdr:rowOff>0</xdr:rowOff>
                  </to>
                </anchor>
              </controlPr>
            </control>
          </mc:Choice>
        </mc:AlternateContent>
        <mc:AlternateContent xmlns:mc="http://schemas.openxmlformats.org/markup-compatibility/2006">
          <mc:Choice Requires="x14">
            <control shapeId="56550" r:id="rId96" name="Check Box 230">
              <controlPr defaultSize="0" autoFill="0" autoLine="0" autoPict="0">
                <anchor moveWithCells="1">
                  <from>
                    <xdr:col>11</xdr:col>
                    <xdr:colOff>30480</xdr:colOff>
                    <xdr:row>60</xdr:row>
                    <xdr:rowOff>243840</xdr:rowOff>
                  </from>
                  <to>
                    <xdr:col>12</xdr:col>
                    <xdr:colOff>91440</xdr:colOff>
                    <xdr:row>62</xdr:row>
                    <xdr:rowOff>0</xdr:rowOff>
                  </to>
                </anchor>
              </controlPr>
            </control>
          </mc:Choice>
        </mc:AlternateContent>
        <mc:AlternateContent xmlns:mc="http://schemas.openxmlformats.org/markup-compatibility/2006">
          <mc:Choice Requires="x14">
            <control shapeId="56551" r:id="rId97" name="Check Box 231">
              <controlPr defaultSize="0" autoFill="0" autoLine="0" autoPict="0">
                <anchor moveWithCells="1">
                  <from>
                    <xdr:col>14</xdr:col>
                    <xdr:colOff>30480</xdr:colOff>
                    <xdr:row>60</xdr:row>
                    <xdr:rowOff>243840</xdr:rowOff>
                  </from>
                  <to>
                    <xdr:col>15</xdr:col>
                    <xdr:colOff>91440</xdr:colOff>
                    <xdr:row>62</xdr:row>
                    <xdr:rowOff>0</xdr:rowOff>
                  </to>
                </anchor>
              </controlPr>
            </control>
          </mc:Choice>
        </mc:AlternateContent>
        <mc:AlternateContent xmlns:mc="http://schemas.openxmlformats.org/markup-compatibility/2006">
          <mc:Choice Requires="x14">
            <control shapeId="56552" r:id="rId98" name="Check Box 232">
              <controlPr defaultSize="0" autoFill="0" autoLine="0" autoPict="0">
                <anchor moveWithCells="1">
                  <from>
                    <xdr:col>17</xdr:col>
                    <xdr:colOff>30480</xdr:colOff>
                    <xdr:row>60</xdr:row>
                    <xdr:rowOff>243840</xdr:rowOff>
                  </from>
                  <to>
                    <xdr:col>18</xdr:col>
                    <xdr:colOff>91440</xdr:colOff>
                    <xdr:row>62</xdr:row>
                    <xdr:rowOff>0</xdr:rowOff>
                  </to>
                </anchor>
              </controlPr>
            </control>
          </mc:Choice>
        </mc:AlternateContent>
        <mc:AlternateContent xmlns:mc="http://schemas.openxmlformats.org/markup-compatibility/2006">
          <mc:Choice Requires="x14">
            <control shapeId="56553" r:id="rId99" name="Check Box 233">
              <controlPr defaultSize="0" autoFill="0" autoLine="0" autoPict="0">
                <anchor moveWithCells="1">
                  <from>
                    <xdr:col>20</xdr:col>
                    <xdr:colOff>38100</xdr:colOff>
                    <xdr:row>60</xdr:row>
                    <xdr:rowOff>243840</xdr:rowOff>
                  </from>
                  <to>
                    <xdr:col>21</xdr:col>
                    <xdr:colOff>106680</xdr:colOff>
                    <xdr:row>62</xdr:row>
                    <xdr:rowOff>0</xdr:rowOff>
                  </to>
                </anchor>
              </controlPr>
            </control>
          </mc:Choice>
        </mc:AlternateContent>
        <mc:AlternateContent xmlns:mc="http://schemas.openxmlformats.org/markup-compatibility/2006">
          <mc:Choice Requires="x14">
            <control shapeId="56554" r:id="rId100" name="Check Box 234">
              <controlPr defaultSize="0" autoFill="0" autoLine="0" autoPict="0">
                <anchor moveWithCells="1">
                  <from>
                    <xdr:col>23</xdr:col>
                    <xdr:colOff>30480</xdr:colOff>
                    <xdr:row>60</xdr:row>
                    <xdr:rowOff>243840</xdr:rowOff>
                  </from>
                  <to>
                    <xdr:col>24</xdr:col>
                    <xdr:colOff>91440</xdr:colOff>
                    <xdr:row>62</xdr:row>
                    <xdr:rowOff>0</xdr:rowOff>
                  </to>
                </anchor>
              </controlPr>
            </control>
          </mc:Choice>
        </mc:AlternateContent>
        <mc:AlternateContent xmlns:mc="http://schemas.openxmlformats.org/markup-compatibility/2006">
          <mc:Choice Requires="x14">
            <control shapeId="56555" r:id="rId101" name="Check Box 235">
              <controlPr defaultSize="0" autoFill="0" autoLine="0" autoPict="0">
                <anchor moveWithCells="1">
                  <from>
                    <xdr:col>26</xdr:col>
                    <xdr:colOff>30480</xdr:colOff>
                    <xdr:row>60</xdr:row>
                    <xdr:rowOff>243840</xdr:rowOff>
                  </from>
                  <to>
                    <xdr:col>27</xdr:col>
                    <xdr:colOff>91440</xdr:colOff>
                    <xdr:row>62</xdr:row>
                    <xdr:rowOff>0</xdr:rowOff>
                  </to>
                </anchor>
              </controlPr>
            </control>
          </mc:Choice>
        </mc:AlternateContent>
        <mc:AlternateContent xmlns:mc="http://schemas.openxmlformats.org/markup-compatibility/2006">
          <mc:Choice Requires="x14">
            <control shapeId="56321" r:id="rId102" name="Check Box 1">
              <controlPr defaultSize="0" autoFill="0" autoLine="0" autoPict="0">
                <anchor moveWithCells="1">
                  <from>
                    <xdr:col>5</xdr:col>
                    <xdr:colOff>22860</xdr:colOff>
                    <xdr:row>37</xdr:row>
                    <xdr:rowOff>22860</xdr:rowOff>
                  </from>
                  <to>
                    <xdr:col>6</xdr:col>
                    <xdr:colOff>15240</xdr:colOff>
                    <xdr:row>37</xdr:row>
                    <xdr:rowOff>213360</xdr:rowOff>
                  </to>
                </anchor>
              </controlPr>
            </control>
          </mc:Choice>
        </mc:AlternateContent>
        <mc:AlternateContent xmlns:mc="http://schemas.openxmlformats.org/markup-compatibility/2006">
          <mc:Choice Requires="x14">
            <control shapeId="56323" r:id="rId103" name="Check Box 3">
              <controlPr defaultSize="0" autoFill="0" autoLine="0" autoPict="0">
                <anchor moveWithCells="1">
                  <from>
                    <xdr:col>11</xdr:col>
                    <xdr:colOff>22860</xdr:colOff>
                    <xdr:row>37</xdr:row>
                    <xdr:rowOff>22860</xdr:rowOff>
                  </from>
                  <to>
                    <xdr:col>12</xdr:col>
                    <xdr:colOff>22860</xdr:colOff>
                    <xdr:row>37</xdr:row>
                    <xdr:rowOff>213360</xdr:rowOff>
                  </to>
                </anchor>
              </controlPr>
            </control>
          </mc:Choice>
        </mc:AlternateContent>
        <mc:AlternateContent xmlns:mc="http://schemas.openxmlformats.org/markup-compatibility/2006">
          <mc:Choice Requires="x14">
            <control shapeId="56324" r:id="rId104" name="Check Box 4">
              <controlPr defaultSize="0" autoFill="0" autoLine="0" autoPict="0">
                <anchor moveWithCells="1">
                  <from>
                    <xdr:col>14</xdr:col>
                    <xdr:colOff>22860</xdr:colOff>
                    <xdr:row>37</xdr:row>
                    <xdr:rowOff>15240</xdr:rowOff>
                  </from>
                  <to>
                    <xdr:col>15</xdr:col>
                    <xdr:colOff>0</xdr:colOff>
                    <xdr:row>37</xdr:row>
                    <xdr:rowOff>213360</xdr:rowOff>
                  </to>
                </anchor>
              </controlPr>
            </control>
          </mc:Choice>
        </mc:AlternateContent>
        <mc:AlternateContent xmlns:mc="http://schemas.openxmlformats.org/markup-compatibility/2006">
          <mc:Choice Requires="x14">
            <control shapeId="56325" r:id="rId105" name="Check Box 5">
              <controlPr defaultSize="0" autoFill="0" autoLine="0" autoPict="0">
                <anchor moveWithCells="1">
                  <from>
                    <xdr:col>17</xdr:col>
                    <xdr:colOff>53340</xdr:colOff>
                    <xdr:row>37</xdr:row>
                    <xdr:rowOff>15240</xdr:rowOff>
                  </from>
                  <to>
                    <xdr:col>18</xdr:col>
                    <xdr:colOff>106680</xdr:colOff>
                    <xdr:row>38</xdr:row>
                    <xdr:rowOff>15240</xdr:rowOff>
                  </to>
                </anchor>
              </controlPr>
            </control>
          </mc:Choice>
        </mc:AlternateContent>
        <mc:AlternateContent xmlns:mc="http://schemas.openxmlformats.org/markup-compatibility/2006">
          <mc:Choice Requires="x14">
            <control shapeId="56744" r:id="rId106" name="Check Box 424">
              <controlPr defaultSize="0" autoFill="0" autoLine="0" autoPict="0">
                <anchor moveWithCells="1">
                  <from>
                    <xdr:col>8</xdr:col>
                    <xdr:colOff>30480</xdr:colOff>
                    <xdr:row>37</xdr:row>
                    <xdr:rowOff>0</xdr:rowOff>
                  </from>
                  <to>
                    <xdr:col>9</xdr:col>
                    <xdr:colOff>60960</xdr:colOff>
                    <xdr:row>37</xdr:row>
                    <xdr:rowOff>213360</xdr:rowOff>
                  </to>
                </anchor>
              </controlPr>
            </control>
          </mc:Choice>
        </mc:AlternateContent>
        <mc:AlternateContent xmlns:mc="http://schemas.openxmlformats.org/markup-compatibility/2006">
          <mc:Choice Requires="x14">
            <control shapeId="56745" r:id="rId107" name="Check Box 425">
              <controlPr defaultSize="0" autoFill="0" autoLine="0" autoPict="0">
                <anchor moveWithCells="1">
                  <from>
                    <xdr:col>8</xdr:col>
                    <xdr:colOff>30480</xdr:colOff>
                    <xdr:row>61</xdr:row>
                    <xdr:rowOff>0</xdr:rowOff>
                  </from>
                  <to>
                    <xdr:col>9</xdr:col>
                    <xdr:colOff>91440</xdr:colOff>
                    <xdr:row>62</xdr:row>
                    <xdr:rowOff>0</xdr:rowOff>
                  </to>
                </anchor>
              </controlPr>
            </control>
          </mc:Choice>
        </mc:AlternateContent>
        <mc:AlternateContent xmlns:mc="http://schemas.openxmlformats.org/markup-compatibility/2006">
          <mc:Choice Requires="x14">
            <control shapeId="56746" r:id="rId108" name="Check Box 426">
              <controlPr defaultSize="0" autoFill="0" autoLine="0" autoPict="0">
                <anchor moveWithCells="1">
                  <from>
                    <xdr:col>8</xdr:col>
                    <xdr:colOff>30480</xdr:colOff>
                    <xdr:row>85</xdr:row>
                    <xdr:rowOff>0</xdr:rowOff>
                  </from>
                  <to>
                    <xdr:col>9</xdr:col>
                    <xdr:colOff>91440</xdr:colOff>
                    <xdr:row>86</xdr:row>
                    <xdr:rowOff>0</xdr:rowOff>
                  </to>
                </anchor>
              </controlPr>
            </control>
          </mc:Choice>
        </mc:AlternateContent>
        <mc:AlternateContent xmlns:mc="http://schemas.openxmlformats.org/markup-compatibility/2006">
          <mc:Choice Requires="x14">
            <control shapeId="56747" r:id="rId109" name="Check Box 427">
              <controlPr defaultSize="0" autoFill="0" autoLine="0" autoPict="0">
                <anchor moveWithCells="1">
                  <from>
                    <xdr:col>8</xdr:col>
                    <xdr:colOff>30480</xdr:colOff>
                    <xdr:row>109</xdr:row>
                    <xdr:rowOff>0</xdr:rowOff>
                  </from>
                  <to>
                    <xdr:col>9</xdr:col>
                    <xdr:colOff>91440</xdr:colOff>
                    <xdr:row>110</xdr:row>
                    <xdr:rowOff>0</xdr:rowOff>
                  </to>
                </anchor>
              </controlPr>
            </control>
          </mc:Choice>
        </mc:AlternateContent>
        <mc:AlternateContent xmlns:mc="http://schemas.openxmlformats.org/markup-compatibility/2006">
          <mc:Choice Requires="x14">
            <control shapeId="56748" r:id="rId110" name="Check Box 428">
              <controlPr defaultSize="0" autoFill="0" autoLine="0" autoPict="0">
                <anchor moveWithCells="1">
                  <from>
                    <xdr:col>8</xdr:col>
                    <xdr:colOff>15240</xdr:colOff>
                    <xdr:row>133</xdr:row>
                    <xdr:rowOff>0</xdr:rowOff>
                  </from>
                  <to>
                    <xdr:col>9</xdr:col>
                    <xdr:colOff>68580</xdr:colOff>
                    <xdr:row>134</xdr:row>
                    <xdr:rowOff>0</xdr:rowOff>
                  </to>
                </anchor>
              </controlPr>
            </control>
          </mc:Choice>
        </mc:AlternateContent>
        <mc:AlternateContent xmlns:mc="http://schemas.openxmlformats.org/markup-compatibility/2006">
          <mc:Choice Requires="x14">
            <control shapeId="56749" r:id="rId111" name="Check Box 429">
              <controlPr defaultSize="0" autoFill="0" autoLine="0" autoPict="0">
                <anchor moveWithCells="1">
                  <from>
                    <xdr:col>8</xdr:col>
                    <xdr:colOff>30480</xdr:colOff>
                    <xdr:row>157</xdr:row>
                    <xdr:rowOff>0</xdr:rowOff>
                  </from>
                  <to>
                    <xdr:col>9</xdr:col>
                    <xdr:colOff>91440</xdr:colOff>
                    <xdr:row>158</xdr:row>
                    <xdr:rowOff>0</xdr:rowOff>
                  </to>
                </anchor>
              </controlPr>
            </control>
          </mc:Choice>
        </mc:AlternateContent>
        <mc:AlternateContent xmlns:mc="http://schemas.openxmlformats.org/markup-compatibility/2006">
          <mc:Choice Requires="x14">
            <control shapeId="56750" r:id="rId112" name="Check Box 430">
              <controlPr defaultSize="0" autoFill="0" autoLine="0" autoPict="0">
                <anchor moveWithCells="1">
                  <from>
                    <xdr:col>8</xdr:col>
                    <xdr:colOff>30480</xdr:colOff>
                    <xdr:row>181</xdr:row>
                    <xdr:rowOff>0</xdr:rowOff>
                  </from>
                  <to>
                    <xdr:col>9</xdr:col>
                    <xdr:colOff>91440</xdr:colOff>
                    <xdr:row>182</xdr:row>
                    <xdr:rowOff>0</xdr:rowOff>
                  </to>
                </anchor>
              </controlPr>
            </control>
          </mc:Choice>
        </mc:AlternateContent>
        <mc:AlternateContent xmlns:mc="http://schemas.openxmlformats.org/markup-compatibility/2006">
          <mc:Choice Requires="x14">
            <control shapeId="56751" r:id="rId113" name="Check Box 431">
              <controlPr defaultSize="0" autoFill="0" autoLine="0" autoPict="0">
                <anchor moveWithCells="1">
                  <from>
                    <xdr:col>8</xdr:col>
                    <xdr:colOff>15240</xdr:colOff>
                    <xdr:row>205</xdr:row>
                    <xdr:rowOff>0</xdr:rowOff>
                  </from>
                  <to>
                    <xdr:col>9</xdr:col>
                    <xdr:colOff>68580</xdr:colOff>
                    <xdr:row>206</xdr:row>
                    <xdr:rowOff>0</xdr:rowOff>
                  </to>
                </anchor>
              </controlPr>
            </control>
          </mc:Choice>
        </mc:AlternateContent>
        <mc:AlternateContent xmlns:mc="http://schemas.openxmlformats.org/markup-compatibility/2006">
          <mc:Choice Requires="x14">
            <control shapeId="56752" r:id="rId114" name="Check Box 432">
              <controlPr defaultSize="0" autoFill="0" autoLine="0" autoPict="0">
                <anchor moveWithCells="1">
                  <from>
                    <xdr:col>8</xdr:col>
                    <xdr:colOff>22860</xdr:colOff>
                    <xdr:row>229</xdr:row>
                    <xdr:rowOff>0</xdr:rowOff>
                  </from>
                  <to>
                    <xdr:col>9</xdr:col>
                    <xdr:colOff>76200</xdr:colOff>
                    <xdr:row>230</xdr:row>
                    <xdr:rowOff>0</xdr:rowOff>
                  </to>
                </anchor>
              </controlPr>
            </control>
          </mc:Choice>
        </mc:AlternateContent>
        <mc:AlternateContent xmlns:mc="http://schemas.openxmlformats.org/markup-compatibility/2006">
          <mc:Choice Requires="x14">
            <control shapeId="56753" r:id="rId115" name="Check Box 433">
              <controlPr defaultSize="0" autoFill="0" autoLine="0" autoPict="0">
                <anchor moveWithCells="1">
                  <from>
                    <xdr:col>8</xdr:col>
                    <xdr:colOff>30480</xdr:colOff>
                    <xdr:row>252</xdr:row>
                    <xdr:rowOff>243840</xdr:rowOff>
                  </from>
                  <to>
                    <xdr:col>9</xdr:col>
                    <xdr:colOff>91440</xdr:colOff>
                    <xdr:row>254</xdr:row>
                    <xdr:rowOff>0</xdr:rowOff>
                  </to>
                </anchor>
              </controlPr>
            </control>
          </mc:Choice>
        </mc:AlternateContent>
        <mc:AlternateContent xmlns:mc="http://schemas.openxmlformats.org/markup-compatibility/2006">
          <mc:Choice Requires="x14">
            <control shapeId="56754" r:id="rId116" name="Check Box 434">
              <controlPr defaultSize="0" autoFill="0" autoLine="0" autoPict="0">
                <anchor moveWithCells="1">
                  <from>
                    <xdr:col>8</xdr:col>
                    <xdr:colOff>15240</xdr:colOff>
                    <xdr:row>277</xdr:row>
                    <xdr:rowOff>0</xdr:rowOff>
                  </from>
                  <to>
                    <xdr:col>9</xdr:col>
                    <xdr:colOff>68580</xdr:colOff>
                    <xdr:row>278</xdr:row>
                    <xdr:rowOff>0</xdr:rowOff>
                  </to>
                </anchor>
              </controlPr>
            </control>
          </mc:Choice>
        </mc:AlternateContent>
        <mc:AlternateContent xmlns:mc="http://schemas.openxmlformats.org/markup-compatibility/2006">
          <mc:Choice Requires="x14">
            <control shapeId="56755" r:id="rId117" name="Check Box 435">
              <controlPr defaultSize="0" autoFill="0" autoLine="0" autoPict="0">
                <anchor moveWithCells="1">
                  <from>
                    <xdr:col>8</xdr:col>
                    <xdr:colOff>15240</xdr:colOff>
                    <xdr:row>300</xdr:row>
                    <xdr:rowOff>243840</xdr:rowOff>
                  </from>
                  <to>
                    <xdr:col>9</xdr:col>
                    <xdr:colOff>68580</xdr:colOff>
                    <xdr:row>302</xdr:row>
                    <xdr:rowOff>0</xdr:rowOff>
                  </to>
                </anchor>
              </controlPr>
            </control>
          </mc:Choice>
        </mc:AlternateContent>
        <mc:AlternateContent xmlns:mc="http://schemas.openxmlformats.org/markup-compatibility/2006">
          <mc:Choice Requires="x14">
            <control shapeId="56756" r:id="rId118" name="Check Box 436">
              <controlPr defaultSize="0" autoFill="0" autoLine="0" autoPict="0">
                <anchor moveWithCells="1">
                  <from>
                    <xdr:col>8</xdr:col>
                    <xdr:colOff>30480</xdr:colOff>
                    <xdr:row>325</xdr:row>
                    <xdr:rowOff>0</xdr:rowOff>
                  </from>
                  <to>
                    <xdr:col>9</xdr:col>
                    <xdr:colOff>91440</xdr:colOff>
                    <xdr:row>326</xdr:row>
                    <xdr:rowOff>0</xdr:rowOff>
                  </to>
                </anchor>
              </controlPr>
            </control>
          </mc:Choice>
        </mc:AlternateContent>
        <mc:AlternateContent xmlns:mc="http://schemas.openxmlformats.org/markup-compatibility/2006">
          <mc:Choice Requires="x14">
            <control shapeId="56757" r:id="rId119" name="Check Box 437">
              <controlPr defaultSize="0" autoFill="0" autoLine="0" autoPict="0">
                <anchor moveWithCells="1">
                  <from>
                    <xdr:col>8</xdr:col>
                    <xdr:colOff>30480</xdr:colOff>
                    <xdr:row>349</xdr:row>
                    <xdr:rowOff>0</xdr:rowOff>
                  </from>
                  <to>
                    <xdr:col>9</xdr:col>
                    <xdr:colOff>91440</xdr:colOff>
                    <xdr:row>350</xdr:row>
                    <xdr:rowOff>15240</xdr:rowOff>
                  </to>
                </anchor>
              </controlPr>
            </control>
          </mc:Choice>
        </mc:AlternateContent>
        <mc:AlternateContent xmlns:mc="http://schemas.openxmlformats.org/markup-compatibility/2006">
          <mc:Choice Requires="x14">
            <control shapeId="56758" r:id="rId120" name="Check Box 438">
              <controlPr defaultSize="0" autoFill="0" autoLine="0" autoPict="0">
                <anchor moveWithCells="1">
                  <from>
                    <xdr:col>8</xdr:col>
                    <xdr:colOff>15240</xdr:colOff>
                    <xdr:row>373</xdr:row>
                    <xdr:rowOff>0</xdr:rowOff>
                  </from>
                  <to>
                    <xdr:col>9</xdr:col>
                    <xdr:colOff>68580</xdr:colOff>
                    <xdr:row>374</xdr:row>
                    <xdr:rowOff>0</xdr:rowOff>
                  </to>
                </anchor>
              </controlPr>
            </control>
          </mc:Choice>
        </mc:AlternateContent>
        <mc:AlternateContent xmlns:mc="http://schemas.openxmlformats.org/markup-compatibility/2006">
          <mc:Choice Requires="x14">
            <control shapeId="56762" r:id="rId121" name="Check Box 442">
              <controlPr defaultSize="0" autoFill="0" autoLine="0" autoPict="0">
                <anchor moveWithCells="1">
                  <from>
                    <xdr:col>26</xdr:col>
                    <xdr:colOff>30480</xdr:colOff>
                    <xdr:row>37</xdr:row>
                    <xdr:rowOff>0</xdr:rowOff>
                  </from>
                  <to>
                    <xdr:col>27</xdr:col>
                    <xdr:colOff>68580</xdr:colOff>
                    <xdr:row>38</xdr:row>
                    <xdr:rowOff>0</xdr:rowOff>
                  </to>
                </anchor>
              </controlPr>
            </control>
          </mc:Choice>
        </mc:AlternateContent>
        <mc:AlternateContent xmlns:mc="http://schemas.openxmlformats.org/markup-compatibility/2006">
          <mc:Choice Requires="x14">
            <control shapeId="56764" r:id="rId122" name="Check Box 444">
              <controlPr defaultSize="0" autoFill="0" autoLine="0" autoPict="0">
                <anchor moveWithCells="1">
                  <from>
                    <xdr:col>23</xdr:col>
                    <xdr:colOff>53340</xdr:colOff>
                    <xdr:row>37</xdr:row>
                    <xdr:rowOff>22860</xdr:rowOff>
                  </from>
                  <to>
                    <xdr:col>23</xdr:col>
                    <xdr:colOff>228600</xdr:colOff>
                    <xdr:row>37</xdr:row>
                    <xdr:rowOff>182880</xdr:rowOff>
                  </to>
                </anchor>
              </controlPr>
            </control>
          </mc:Choice>
        </mc:AlternateContent>
        <mc:AlternateContent xmlns:mc="http://schemas.openxmlformats.org/markup-compatibility/2006">
          <mc:Choice Requires="x14">
            <control shapeId="56765" r:id="rId123" name="Check Box 445">
              <controlPr defaultSize="0" autoFill="0" autoLine="0" autoPict="0">
                <anchor moveWithCells="1">
                  <from>
                    <xdr:col>20</xdr:col>
                    <xdr:colOff>30480</xdr:colOff>
                    <xdr:row>37</xdr:row>
                    <xdr:rowOff>22860</xdr:rowOff>
                  </from>
                  <to>
                    <xdr:col>21</xdr:col>
                    <xdr:colOff>0</xdr:colOff>
                    <xdr:row>37</xdr:row>
                    <xdr:rowOff>213360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2">
    <tabColor theme="6" tint="0.79998168889431442"/>
  </sheetPr>
  <dimension ref="B2:X34"/>
  <sheetViews>
    <sheetView showGridLines="0" view="pageBreakPreview" zoomScale="130" zoomScaleNormal="80" zoomScaleSheetLayoutView="130" workbookViewId="0"/>
  </sheetViews>
  <sheetFormatPr defaultColWidth="8.69921875" defaultRowHeight="15"/>
  <cols>
    <col min="1" max="1" width="2.09765625" style="7" customWidth="1"/>
    <col min="2" max="4" width="3.296875" style="7" customWidth="1"/>
    <col min="5" max="5" width="3.69921875" style="7" customWidth="1"/>
    <col min="6" max="9" width="3.296875" style="7" customWidth="1"/>
    <col min="10" max="14" width="3.5" style="7" customWidth="1"/>
    <col min="15" max="15" width="3.69921875" style="7" customWidth="1"/>
    <col min="16" max="19" width="3.5" style="7" customWidth="1"/>
    <col min="20" max="20" width="3.69921875" style="7" customWidth="1"/>
    <col min="21" max="24" width="3.296875" style="7" customWidth="1"/>
    <col min="25" max="16384" width="8.69921875" style="7"/>
  </cols>
  <sheetData>
    <row r="2" spans="2:24" ht="13.95" customHeight="1">
      <c r="B2" s="525" t="s">
        <v>134</v>
      </c>
      <c r="C2" s="525"/>
      <c r="D2" s="525"/>
      <c r="E2" s="525"/>
      <c r="F2" s="525"/>
      <c r="G2" s="525"/>
      <c r="H2" s="525"/>
      <c r="I2" s="525"/>
      <c r="J2" s="525"/>
      <c r="K2" s="525"/>
      <c r="L2" s="525"/>
      <c r="M2" s="525"/>
      <c r="N2" s="525"/>
      <c r="O2" s="525"/>
      <c r="P2" s="525"/>
      <c r="Q2" s="525"/>
      <c r="R2" s="525"/>
      <c r="S2" s="525"/>
      <c r="T2" s="525"/>
      <c r="U2" s="525"/>
      <c r="V2" s="525"/>
      <c r="W2" s="525"/>
      <c r="X2" s="525"/>
    </row>
    <row r="3" spans="2:24" ht="18" customHeight="1">
      <c r="B3" s="316" t="s">
        <v>85</v>
      </c>
      <c r="C3" s="316"/>
      <c r="D3" s="316"/>
      <c r="E3" s="316"/>
      <c r="F3" s="316"/>
      <c r="G3" s="316"/>
      <c r="H3" s="316"/>
      <c r="I3" s="316"/>
      <c r="J3" s="316"/>
      <c r="K3" s="316"/>
      <c r="L3" s="316"/>
      <c r="M3" s="316"/>
      <c r="N3" s="316"/>
      <c r="O3" s="316"/>
      <c r="P3" s="316"/>
      <c r="Q3" s="316"/>
      <c r="R3" s="316"/>
      <c r="S3" s="316"/>
      <c r="T3" s="316"/>
      <c r="U3" s="316"/>
      <c r="V3" s="316"/>
      <c r="W3" s="316"/>
      <c r="X3" s="316"/>
    </row>
    <row r="4" spans="2:24" ht="7.5" customHeight="1" thickBot="1">
      <c r="B4" s="16"/>
      <c r="C4" s="16"/>
      <c r="D4" s="16"/>
      <c r="E4" s="16"/>
      <c r="F4" s="16"/>
      <c r="G4" s="16"/>
      <c r="H4" s="16"/>
      <c r="I4" s="16"/>
      <c r="J4" s="16"/>
      <c r="K4" s="16"/>
      <c r="L4" s="16"/>
      <c r="M4" s="16"/>
      <c r="N4" s="16"/>
      <c r="O4" s="16"/>
      <c r="P4" s="16"/>
      <c r="Q4" s="16"/>
      <c r="R4" s="16"/>
      <c r="S4" s="16"/>
      <c r="T4" s="16"/>
      <c r="U4" s="16"/>
      <c r="V4" s="16"/>
      <c r="W4" s="16"/>
      <c r="X4" s="16"/>
    </row>
    <row r="5" spans="2:24" ht="34.950000000000003" customHeight="1" thickBot="1">
      <c r="B5" s="526" t="s">
        <v>86</v>
      </c>
      <c r="C5" s="527"/>
      <c r="D5" s="528"/>
      <c r="E5" s="19" t="s">
        <v>31</v>
      </c>
      <c r="F5" s="534" t="s">
        <v>87</v>
      </c>
      <c r="G5" s="534"/>
      <c r="H5" s="534"/>
      <c r="I5" s="535"/>
      <c r="J5" s="19" t="s">
        <v>30</v>
      </c>
      <c r="K5" s="534" t="s">
        <v>88</v>
      </c>
      <c r="L5" s="534"/>
      <c r="M5" s="534"/>
      <c r="N5" s="535"/>
      <c r="O5" s="19" t="s">
        <v>28</v>
      </c>
      <c r="P5" s="534" t="s">
        <v>89</v>
      </c>
      <c r="Q5" s="534"/>
      <c r="R5" s="534"/>
      <c r="S5" s="535"/>
      <c r="T5" s="19" t="s">
        <v>29</v>
      </c>
      <c r="U5" s="534" t="s">
        <v>90</v>
      </c>
      <c r="V5" s="534"/>
      <c r="W5" s="534"/>
      <c r="X5" s="535"/>
    </row>
    <row r="6" spans="2:24" s="17" customFormat="1" ht="19.2" customHeight="1" thickBot="1">
      <c r="B6" s="529"/>
      <c r="C6" s="316"/>
      <c r="D6" s="530"/>
      <c r="E6" s="536">
        <f>$I$29</f>
        <v>0</v>
      </c>
      <c r="F6" s="537"/>
      <c r="G6" s="537"/>
      <c r="H6" s="537"/>
      <c r="I6" s="538"/>
      <c r="J6" s="539">
        <v>0</v>
      </c>
      <c r="K6" s="540"/>
      <c r="L6" s="540"/>
      <c r="M6" s="540"/>
      <c r="N6" s="541"/>
      <c r="O6" s="539">
        <f>E6-J6</f>
        <v>0</v>
      </c>
      <c r="P6" s="540"/>
      <c r="Q6" s="540"/>
      <c r="R6" s="540"/>
      <c r="S6" s="541"/>
      <c r="T6" s="539">
        <f>O6</f>
        <v>0</v>
      </c>
      <c r="U6" s="540"/>
      <c r="V6" s="540"/>
      <c r="W6" s="540"/>
      <c r="X6" s="541"/>
    </row>
    <row r="7" spans="2:24" ht="18" customHeight="1">
      <c r="B7" s="529"/>
      <c r="C7" s="316"/>
      <c r="D7" s="530"/>
      <c r="E7" s="267" t="s">
        <v>32</v>
      </c>
      <c r="F7" s="551" t="s">
        <v>91</v>
      </c>
      <c r="G7" s="551"/>
      <c r="H7" s="551"/>
      <c r="I7" s="552"/>
      <c r="J7" s="267" t="s">
        <v>33</v>
      </c>
      <c r="K7" s="551" t="s">
        <v>92</v>
      </c>
      <c r="L7" s="551"/>
      <c r="M7" s="551"/>
      <c r="N7" s="552"/>
      <c r="O7" s="267" t="s">
        <v>34</v>
      </c>
      <c r="P7" s="551" t="s">
        <v>93</v>
      </c>
      <c r="Q7" s="551"/>
      <c r="R7" s="551"/>
      <c r="S7" s="552"/>
      <c r="T7" s="267" t="s">
        <v>35</v>
      </c>
      <c r="U7" s="551" t="s">
        <v>94</v>
      </c>
      <c r="V7" s="551"/>
      <c r="W7" s="551"/>
      <c r="X7" s="552"/>
    </row>
    <row r="8" spans="2:24" ht="34.950000000000003" customHeight="1" thickBot="1">
      <c r="B8" s="529"/>
      <c r="C8" s="316"/>
      <c r="D8" s="530"/>
      <c r="E8" s="542"/>
      <c r="F8" s="543"/>
      <c r="G8" s="543"/>
      <c r="H8" s="543"/>
      <c r="I8" s="544"/>
      <c r="J8" s="545" t="s">
        <v>95</v>
      </c>
      <c r="K8" s="546"/>
      <c r="L8" s="546"/>
      <c r="M8" s="546"/>
      <c r="N8" s="547"/>
      <c r="O8" s="545" t="s">
        <v>96</v>
      </c>
      <c r="P8" s="546"/>
      <c r="Q8" s="546"/>
      <c r="R8" s="546"/>
      <c r="S8" s="547"/>
      <c r="T8" s="548" t="s">
        <v>141</v>
      </c>
      <c r="U8" s="549"/>
      <c r="V8" s="549"/>
      <c r="W8" s="549"/>
      <c r="X8" s="550"/>
    </row>
    <row r="9" spans="2:24" s="17" customFormat="1" ht="19.2" customHeight="1" thickBot="1">
      <c r="B9" s="531"/>
      <c r="C9" s="532"/>
      <c r="D9" s="533"/>
      <c r="E9" s="536">
        <f>T6</f>
        <v>0</v>
      </c>
      <c r="F9" s="537"/>
      <c r="G9" s="537"/>
      <c r="H9" s="537"/>
      <c r="I9" s="538"/>
      <c r="J9" s="536">
        <f>IF(T6&gt;E9,E9,T6)</f>
        <v>0</v>
      </c>
      <c r="K9" s="537"/>
      <c r="L9" s="537"/>
      <c r="M9" s="537"/>
      <c r="N9" s="538"/>
      <c r="O9" s="536">
        <f>IF(O6&gt;J9,J9,O6)</f>
        <v>0</v>
      </c>
      <c r="P9" s="537"/>
      <c r="Q9" s="537"/>
      <c r="R9" s="537"/>
      <c r="S9" s="538"/>
      <c r="T9" s="536">
        <f>ROUNDDOWN(O9*5/10,-3)</f>
        <v>0</v>
      </c>
      <c r="U9" s="537"/>
      <c r="V9" s="537"/>
      <c r="W9" s="537"/>
      <c r="X9" s="538"/>
    </row>
    <row r="10" spans="2:24" ht="14.7" customHeight="1" thickBot="1">
      <c r="B10" s="553" t="s">
        <v>97</v>
      </c>
      <c r="C10" s="554"/>
      <c r="D10" s="554"/>
      <c r="E10" s="554"/>
      <c r="F10" s="554"/>
      <c r="G10" s="554"/>
      <c r="H10" s="554"/>
      <c r="I10" s="554"/>
      <c r="J10" s="554"/>
      <c r="K10" s="554"/>
      <c r="L10" s="554"/>
      <c r="M10" s="554"/>
      <c r="N10" s="554"/>
      <c r="O10" s="554"/>
      <c r="P10" s="554"/>
      <c r="Q10" s="554"/>
      <c r="R10" s="554"/>
      <c r="S10" s="554"/>
      <c r="T10" s="554"/>
      <c r="U10" s="554"/>
      <c r="V10" s="554"/>
      <c r="W10" s="554"/>
      <c r="X10" s="555"/>
    </row>
    <row r="11" spans="2:24" ht="14.7" customHeight="1" thickBot="1">
      <c r="B11" s="562" t="s">
        <v>80</v>
      </c>
      <c r="C11" s="563"/>
      <c r="D11" s="563"/>
      <c r="E11" s="563"/>
      <c r="F11" s="563"/>
      <c r="G11" s="563"/>
      <c r="H11" s="564"/>
      <c r="I11" s="562" t="s">
        <v>81</v>
      </c>
      <c r="J11" s="563"/>
      <c r="K11" s="563"/>
      <c r="L11" s="563"/>
      <c r="M11" s="564"/>
      <c r="N11" s="562" t="s">
        <v>82</v>
      </c>
      <c r="O11" s="563"/>
      <c r="P11" s="563"/>
      <c r="Q11" s="563"/>
      <c r="R11" s="563"/>
      <c r="S11" s="563"/>
      <c r="T11" s="563"/>
      <c r="U11" s="563"/>
      <c r="V11" s="563"/>
      <c r="W11" s="563"/>
      <c r="X11" s="564"/>
    </row>
    <row r="12" spans="2:24">
      <c r="B12" s="39"/>
      <c r="C12" s="40"/>
      <c r="D12" s="40"/>
      <c r="E12" s="40"/>
      <c r="F12" s="41"/>
      <c r="G12" s="41"/>
      <c r="H12" s="42"/>
      <c r="I12" s="556"/>
      <c r="J12" s="557"/>
      <c r="K12" s="557"/>
      <c r="L12" s="557"/>
      <c r="M12" s="558"/>
      <c r="N12" s="559"/>
      <c r="O12" s="560"/>
      <c r="P12" s="560"/>
      <c r="Q12" s="560"/>
      <c r="R12" s="560"/>
      <c r="S12" s="560"/>
      <c r="T12" s="560"/>
      <c r="U12" s="560"/>
      <c r="V12" s="560"/>
      <c r="W12" s="560"/>
      <c r="X12" s="561"/>
    </row>
    <row r="13" spans="2:24" s="21" customFormat="1" ht="15" customHeight="1">
      <c r="B13" s="33" t="s">
        <v>118</v>
      </c>
      <c r="C13" s="25"/>
      <c r="D13" s="25"/>
      <c r="E13" s="25"/>
      <c r="F13" s="26"/>
      <c r="G13" s="26"/>
      <c r="H13" s="27"/>
      <c r="I13" s="519">
        <v>0</v>
      </c>
      <c r="J13" s="520"/>
      <c r="K13" s="520"/>
      <c r="L13" s="520"/>
      <c r="M13" s="521"/>
      <c r="N13" s="565"/>
      <c r="O13" s="566"/>
      <c r="P13" s="566"/>
      <c r="Q13" s="566"/>
      <c r="R13" s="566"/>
      <c r="S13" s="566"/>
      <c r="T13" s="566"/>
      <c r="U13" s="566"/>
      <c r="V13" s="566"/>
      <c r="W13" s="566"/>
      <c r="X13" s="567"/>
    </row>
    <row r="14" spans="2:24" s="21" customFormat="1">
      <c r="B14" s="24"/>
      <c r="C14" s="25"/>
      <c r="D14" s="25"/>
      <c r="E14" s="25"/>
      <c r="F14" s="26"/>
      <c r="G14" s="26"/>
      <c r="H14" s="27"/>
      <c r="I14" s="519"/>
      <c r="J14" s="520"/>
      <c r="K14" s="520"/>
      <c r="L14" s="520"/>
      <c r="M14" s="521"/>
      <c r="N14" s="568"/>
      <c r="O14" s="569"/>
      <c r="P14" s="569"/>
      <c r="Q14" s="569"/>
      <c r="R14" s="569"/>
      <c r="S14" s="569"/>
      <c r="T14" s="569"/>
      <c r="U14" s="569"/>
      <c r="V14" s="569"/>
      <c r="W14" s="569"/>
      <c r="X14" s="570"/>
    </row>
    <row r="15" spans="2:24" s="21" customFormat="1" ht="13.95" customHeight="1">
      <c r="B15" s="33" t="s">
        <v>119</v>
      </c>
      <c r="C15" s="25"/>
      <c r="D15" s="28"/>
      <c r="E15" s="28"/>
      <c r="F15" s="28"/>
      <c r="G15" s="28"/>
      <c r="H15" s="29"/>
      <c r="I15" s="519"/>
      <c r="J15" s="520"/>
      <c r="K15" s="520"/>
      <c r="L15" s="520"/>
      <c r="M15" s="521"/>
      <c r="N15" s="571"/>
      <c r="O15" s="572"/>
      <c r="P15" s="572"/>
      <c r="Q15" s="572"/>
      <c r="R15" s="572"/>
      <c r="S15" s="572"/>
      <c r="T15" s="572"/>
      <c r="U15" s="572"/>
      <c r="V15" s="572"/>
      <c r="W15" s="572"/>
      <c r="X15" s="573"/>
    </row>
    <row r="16" spans="2:24" s="21" customFormat="1">
      <c r="B16" s="24"/>
      <c r="C16" s="34" t="s">
        <v>201</v>
      </c>
      <c r="D16" s="28"/>
      <c r="E16" s="28"/>
      <c r="F16" s="28"/>
      <c r="G16" s="28"/>
      <c r="H16" s="29"/>
      <c r="I16" s="519">
        <v>0</v>
      </c>
      <c r="J16" s="520"/>
      <c r="K16" s="520"/>
      <c r="L16" s="520"/>
      <c r="M16" s="521"/>
      <c r="N16" s="568"/>
      <c r="O16" s="569"/>
      <c r="P16" s="569"/>
      <c r="Q16" s="569"/>
      <c r="R16" s="569"/>
      <c r="S16" s="569"/>
      <c r="T16" s="569"/>
      <c r="U16" s="569"/>
      <c r="V16" s="569"/>
      <c r="W16" s="569"/>
      <c r="X16" s="570"/>
    </row>
    <row r="17" spans="2:24" s="21" customFormat="1">
      <c r="B17" s="24"/>
      <c r="C17" s="34" t="s">
        <v>202</v>
      </c>
      <c r="D17" s="28"/>
      <c r="E17" s="28"/>
      <c r="F17" s="28"/>
      <c r="G17" s="28"/>
      <c r="H17" s="29"/>
      <c r="I17" s="519">
        <v>0</v>
      </c>
      <c r="J17" s="520"/>
      <c r="K17" s="520"/>
      <c r="L17" s="520"/>
      <c r="M17" s="521"/>
      <c r="N17" s="522"/>
      <c r="O17" s="523"/>
      <c r="P17" s="523"/>
      <c r="Q17" s="523"/>
      <c r="R17" s="523"/>
      <c r="S17" s="523"/>
      <c r="T17" s="523"/>
      <c r="U17" s="523"/>
      <c r="V17" s="523"/>
      <c r="W17" s="523"/>
      <c r="X17" s="524"/>
    </row>
    <row r="18" spans="2:24" s="21" customFormat="1">
      <c r="B18" s="24"/>
      <c r="C18" s="35" t="s">
        <v>203</v>
      </c>
      <c r="D18" s="28"/>
      <c r="E18" s="28"/>
      <c r="F18" s="28"/>
      <c r="G18" s="28"/>
      <c r="H18" s="29"/>
      <c r="I18" s="519">
        <v>0</v>
      </c>
      <c r="J18" s="520"/>
      <c r="K18" s="520"/>
      <c r="L18" s="520"/>
      <c r="M18" s="521"/>
      <c r="N18" s="568"/>
      <c r="O18" s="569"/>
      <c r="P18" s="569"/>
      <c r="Q18" s="569"/>
      <c r="R18" s="569"/>
      <c r="S18" s="569"/>
      <c r="T18" s="569"/>
      <c r="U18" s="569"/>
      <c r="V18" s="569"/>
      <c r="W18" s="569"/>
      <c r="X18" s="570"/>
    </row>
    <row r="19" spans="2:24" s="21" customFormat="1">
      <c r="B19" s="24"/>
      <c r="C19" s="35" t="s">
        <v>204</v>
      </c>
      <c r="D19" s="28"/>
      <c r="E19" s="28"/>
      <c r="F19" s="28"/>
      <c r="G19" s="28"/>
      <c r="H19" s="29"/>
      <c r="I19" s="519">
        <v>0</v>
      </c>
      <c r="J19" s="520"/>
      <c r="K19" s="520"/>
      <c r="L19" s="520"/>
      <c r="M19" s="521"/>
      <c r="N19" s="522"/>
      <c r="O19" s="523"/>
      <c r="P19" s="523"/>
      <c r="Q19" s="523"/>
      <c r="R19" s="523"/>
      <c r="S19" s="523"/>
      <c r="T19" s="523"/>
      <c r="U19" s="523"/>
      <c r="V19" s="523"/>
      <c r="W19" s="523"/>
      <c r="X19" s="524"/>
    </row>
    <row r="20" spans="2:24" s="21" customFormat="1">
      <c r="B20" s="24"/>
      <c r="C20" s="35" t="s">
        <v>205</v>
      </c>
      <c r="D20" s="28"/>
      <c r="E20" s="28"/>
      <c r="F20" s="28"/>
      <c r="G20" s="28"/>
      <c r="H20" s="29"/>
      <c r="I20" s="519">
        <v>0</v>
      </c>
      <c r="J20" s="520"/>
      <c r="K20" s="520"/>
      <c r="L20" s="520"/>
      <c r="M20" s="521"/>
      <c r="N20" s="568"/>
      <c r="O20" s="569"/>
      <c r="P20" s="569"/>
      <c r="Q20" s="569"/>
      <c r="R20" s="569"/>
      <c r="S20" s="569"/>
      <c r="T20" s="569"/>
      <c r="U20" s="569"/>
      <c r="V20" s="569"/>
      <c r="W20" s="569"/>
      <c r="X20" s="570"/>
    </row>
    <row r="21" spans="2:24" s="21" customFormat="1">
      <c r="B21" s="24"/>
      <c r="C21" s="35" t="s">
        <v>206</v>
      </c>
      <c r="D21" s="28"/>
      <c r="E21" s="28"/>
      <c r="F21" s="28"/>
      <c r="G21" s="28"/>
      <c r="H21" s="29"/>
      <c r="I21" s="519">
        <v>0</v>
      </c>
      <c r="J21" s="520"/>
      <c r="K21" s="520"/>
      <c r="L21" s="520"/>
      <c r="M21" s="521"/>
      <c r="N21" s="568"/>
      <c r="O21" s="569"/>
      <c r="P21" s="569"/>
      <c r="Q21" s="569"/>
      <c r="R21" s="569"/>
      <c r="S21" s="569"/>
      <c r="T21" s="569"/>
      <c r="U21" s="569"/>
      <c r="V21" s="569"/>
      <c r="W21" s="569"/>
      <c r="X21" s="570"/>
    </row>
    <row r="22" spans="2:24" s="21" customFormat="1">
      <c r="B22" s="24"/>
      <c r="C22" s="35" t="s">
        <v>207</v>
      </c>
      <c r="D22" s="28"/>
      <c r="E22" s="28"/>
      <c r="F22" s="28"/>
      <c r="G22" s="28"/>
      <c r="H22" s="29"/>
      <c r="I22" s="519">
        <v>0</v>
      </c>
      <c r="J22" s="520"/>
      <c r="K22" s="520"/>
      <c r="L22" s="520"/>
      <c r="M22" s="521"/>
      <c r="N22" s="568"/>
      <c r="O22" s="569"/>
      <c r="P22" s="569"/>
      <c r="Q22" s="569"/>
      <c r="R22" s="569"/>
      <c r="S22" s="569"/>
      <c r="T22" s="569"/>
      <c r="U22" s="569"/>
      <c r="V22" s="569"/>
      <c r="W22" s="569"/>
      <c r="X22" s="570"/>
    </row>
    <row r="23" spans="2:24" s="21" customFormat="1">
      <c r="B23" s="24"/>
      <c r="C23" s="35" t="s">
        <v>208</v>
      </c>
      <c r="D23" s="28"/>
      <c r="E23" s="28"/>
      <c r="F23" s="28"/>
      <c r="G23" s="28"/>
      <c r="H23" s="29"/>
      <c r="I23" s="519">
        <v>0</v>
      </c>
      <c r="J23" s="520"/>
      <c r="K23" s="520"/>
      <c r="L23" s="520"/>
      <c r="M23" s="521"/>
      <c r="N23" s="568"/>
      <c r="O23" s="569"/>
      <c r="P23" s="569"/>
      <c r="Q23" s="569"/>
      <c r="R23" s="569"/>
      <c r="S23" s="569"/>
      <c r="T23" s="569"/>
      <c r="U23" s="569"/>
      <c r="V23" s="569"/>
      <c r="W23" s="569"/>
      <c r="X23" s="570"/>
    </row>
    <row r="24" spans="2:24" s="21" customFormat="1">
      <c r="B24" s="24"/>
      <c r="C24" s="35" t="s">
        <v>209</v>
      </c>
      <c r="D24" s="28"/>
      <c r="E24" s="28"/>
      <c r="F24" s="28"/>
      <c r="G24" s="28"/>
      <c r="H24" s="29"/>
      <c r="I24" s="519">
        <v>0</v>
      </c>
      <c r="J24" s="520"/>
      <c r="K24" s="520"/>
      <c r="L24" s="520"/>
      <c r="M24" s="521"/>
      <c r="N24" s="568"/>
      <c r="O24" s="569"/>
      <c r="P24" s="569"/>
      <c r="Q24" s="569"/>
      <c r="R24" s="569"/>
      <c r="S24" s="569"/>
      <c r="T24" s="569"/>
      <c r="U24" s="569"/>
      <c r="V24" s="569"/>
      <c r="W24" s="569"/>
      <c r="X24" s="570"/>
    </row>
    <row r="25" spans="2:24" s="21" customFormat="1">
      <c r="B25" s="24"/>
      <c r="C25" s="21" t="s">
        <v>210</v>
      </c>
      <c r="D25" s="28"/>
      <c r="E25" s="28"/>
      <c r="F25" s="28"/>
      <c r="G25" s="28"/>
      <c r="H25" s="29"/>
      <c r="I25" s="519">
        <v>0</v>
      </c>
      <c r="J25" s="520"/>
      <c r="K25" s="520"/>
      <c r="L25" s="520"/>
      <c r="M25" s="521"/>
      <c r="N25" s="568"/>
      <c r="O25" s="569"/>
      <c r="P25" s="569"/>
      <c r="Q25" s="569"/>
      <c r="R25" s="569"/>
      <c r="S25" s="569"/>
      <c r="T25" s="569"/>
      <c r="U25" s="569"/>
      <c r="V25" s="569"/>
      <c r="W25" s="569"/>
      <c r="X25" s="570"/>
    </row>
    <row r="26" spans="2:24" s="21" customFormat="1">
      <c r="B26" s="24"/>
      <c r="D26" s="28"/>
      <c r="E26" s="28"/>
      <c r="F26" s="28"/>
      <c r="G26" s="28"/>
      <c r="H26" s="29"/>
      <c r="I26" s="124"/>
      <c r="J26" s="125"/>
      <c r="K26" s="125"/>
      <c r="L26" s="125"/>
      <c r="M26" s="126"/>
      <c r="N26" s="127"/>
      <c r="O26" s="129"/>
      <c r="P26" s="129"/>
      <c r="Q26" s="129"/>
      <c r="R26" s="129"/>
      <c r="S26" s="129"/>
      <c r="T26" s="129"/>
      <c r="U26" s="129"/>
      <c r="V26" s="129"/>
      <c r="W26" s="129"/>
      <c r="X26" s="128"/>
    </row>
    <row r="27" spans="2:24" s="21" customFormat="1">
      <c r="B27" s="24"/>
      <c r="D27" s="28"/>
      <c r="E27" s="28"/>
      <c r="F27" s="28"/>
      <c r="G27" s="28"/>
      <c r="H27" s="29"/>
      <c r="I27" s="124"/>
      <c r="J27" s="125"/>
      <c r="K27" s="125"/>
      <c r="L27" s="125"/>
      <c r="M27" s="126"/>
      <c r="N27" s="127"/>
      <c r="O27" s="129"/>
      <c r="P27" s="129"/>
      <c r="Q27" s="129"/>
      <c r="R27" s="129"/>
      <c r="S27" s="129"/>
      <c r="T27" s="129"/>
      <c r="U27" s="129"/>
      <c r="V27" s="129"/>
      <c r="W27" s="129"/>
      <c r="X27" s="128"/>
    </row>
    <row r="28" spans="2:24" s="21" customFormat="1" ht="15.6" thickBot="1">
      <c r="B28" s="24"/>
      <c r="D28" s="28"/>
      <c r="E28" s="28"/>
      <c r="F28" s="28"/>
      <c r="G28" s="28"/>
      <c r="H28" s="29"/>
      <c r="I28" s="124"/>
      <c r="J28" s="125"/>
      <c r="K28" s="125"/>
      <c r="L28" s="125"/>
      <c r="M28" s="126"/>
      <c r="N28" s="574"/>
      <c r="O28" s="575"/>
      <c r="P28" s="575"/>
      <c r="Q28" s="575"/>
      <c r="R28" s="575"/>
      <c r="S28" s="575"/>
      <c r="T28" s="575"/>
      <c r="U28" s="575"/>
      <c r="V28" s="575"/>
      <c r="W28" s="575"/>
      <c r="X28" s="576"/>
    </row>
    <row r="29" spans="2:24" ht="15.6" thickBot="1">
      <c r="B29" s="562" t="s">
        <v>83</v>
      </c>
      <c r="C29" s="563"/>
      <c r="D29" s="563"/>
      <c r="E29" s="563"/>
      <c r="F29" s="563"/>
      <c r="G29" s="563"/>
      <c r="H29" s="564"/>
      <c r="I29" s="536">
        <f>SUBTOTAL(9,I13:M25)</f>
        <v>0</v>
      </c>
      <c r="J29" s="537"/>
      <c r="K29" s="537"/>
      <c r="L29" s="537"/>
      <c r="M29" s="538"/>
      <c r="N29" s="577"/>
      <c r="O29" s="578"/>
      <c r="P29" s="578"/>
      <c r="Q29" s="578"/>
      <c r="R29" s="578"/>
      <c r="S29" s="578"/>
      <c r="T29" s="578"/>
      <c r="U29" s="578"/>
      <c r="V29" s="578"/>
      <c r="W29" s="578"/>
      <c r="X29" s="579"/>
    </row>
    <row r="30" spans="2:24">
      <c r="B30" s="580" t="s">
        <v>98</v>
      </c>
      <c r="C30" s="580"/>
      <c r="D30" s="580"/>
      <c r="E30" s="580"/>
      <c r="F30" s="580"/>
      <c r="G30" s="580"/>
      <c r="H30" s="580"/>
      <c r="I30" s="580"/>
      <c r="J30" s="580"/>
      <c r="K30" s="580"/>
      <c r="L30" s="580"/>
      <c r="M30" s="580"/>
      <c r="N30" s="580"/>
      <c r="O30" s="580"/>
      <c r="P30" s="580"/>
      <c r="Q30" s="580"/>
      <c r="R30" s="580"/>
      <c r="S30" s="580"/>
      <c r="T30" s="580"/>
      <c r="U30" s="580"/>
      <c r="V30" s="580"/>
      <c r="W30" s="580"/>
      <c r="X30" s="580"/>
    </row>
    <row r="31" spans="2:24">
      <c r="D31" s="10"/>
    </row>
    <row r="32" spans="2:24">
      <c r="D32" s="18"/>
    </row>
    <row r="33" spans="4:4">
      <c r="D33" s="18"/>
    </row>
    <row r="34" spans="4:4">
      <c r="D34" s="18"/>
    </row>
  </sheetData>
  <sheetProtection algorithmName="SHA-512" hashValue="VFJlkdlWuJA3e7tIfBzU+dNbJlzhr9dVosWtdZ5LBghrLbsGRxktau/TsUwdw6aIpRGvQErkmh/+MW5vdv69Qw==" saltValue="3Bq+wy0Bg/zOWvUzs3bSHQ==" spinCount="100000" sheet="1" formatCells="0" insertRows="0" deleteRows="0"/>
  <mergeCells count="60">
    <mergeCell ref="N28:X28"/>
    <mergeCell ref="I29:M29"/>
    <mergeCell ref="N29:X29"/>
    <mergeCell ref="B29:H29"/>
    <mergeCell ref="B30:X30"/>
    <mergeCell ref="I23:M23"/>
    <mergeCell ref="N23:X23"/>
    <mergeCell ref="I24:M24"/>
    <mergeCell ref="N24:X24"/>
    <mergeCell ref="I25:M25"/>
    <mergeCell ref="N25:X25"/>
    <mergeCell ref="I20:M20"/>
    <mergeCell ref="N20:X20"/>
    <mergeCell ref="I21:M21"/>
    <mergeCell ref="N21:X21"/>
    <mergeCell ref="I22:M22"/>
    <mergeCell ref="N22:X22"/>
    <mergeCell ref="I16:M16"/>
    <mergeCell ref="N16:X16"/>
    <mergeCell ref="I18:M18"/>
    <mergeCell ref="N18:X18"/>
    <mergeCell ref="N17:X17"/>
    <mergeCell ref="I17:M17"/>
    <mergeCell ref="I13:M13"/>
    <mergeCell ref="N13:X13"/>
    <mergeCell ref="I14:M14"/>
    <mergeCell ref="N14:X14"/>
    <mergeCell ref="I15:M15"/>
    <mergeCell ref="N15:X15"/>
    <mergeCell ref="B10:X10"/>
    <mergeCell ref="I12:M12"/>
    <mergeCell ref="N12:X12"/>
    <mergeCell ref="B11:H11"/>
    <mergeCell ref="I11:M11"/>
    <mergeCell ref="N11:X11"/>
    <mergeCell ref="E9:I9"/>
    <mergeCell ref="J9:N9"/>
    <mergeCell ref="O9:S9"/>
    <mergeCell ref="T9:X9"/>
    <mergeCell ref="T6:X6"/>
    <mergeCell ref="F7:I7"/>
    <mergeCell ref="K7:N7"/>
    <mergeCell ref="P7:S7"/>
    <mergeCell ref="U7:X7"/>
    <mergeCell ref="I19:M19"/>
    <mergeCell ref="N19:X19"/>
    <mergeCell ref="B2:X2"/>
    <mergeCell ref="B3:X3"/>
    <mergeCell ref="B5:D9"/>
    <mergeCell ref="F5:I5"/>
    <mergeCell ref="K5:N5"/>
    <mergeCell ref="P5:S5"/>
    <mergeCell ref="U5:X5"/>
    <mergeCell ref="E6:I6"/>
    <mergeCell ref="J6:N6"/>
    <mergeCell ref="O6:S6"/>
    <mergeCell ref="E8:I8"/>
    <mergeCell ref="J8:N8"/>
    <mergeCell ref="O8:S8"/>
    <mergeCell ref="T8:X8"/>
  </mergeCells>
  <phoneticPr fontId="6"/>
  <conditionalFormatting sqref="E6:X6">
    <cfRule type="expression" dxfId="109" priority="1">
      <formula>OR(E6="",E6=0)</formula>
    </cfRule>
  </conditionalFormatting>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theme="1"/>
  </sheetPr>
  <dimension ref="A1"/>
  <sheetViews>
    <sheetView zoomScale="80" zoomScaleNormal="80" workbookViewId="0"/>
  </sheetViews>
  <sheetFormatPr defaultRowHeight="13.8"/>
  <sheetData/>
  <sheetProtection algorithmName="SHA-512" hashValue="JFv4LRR7zfEu80k2NTOPoIYOq3Gtft9zM86qEQqMrlu7pcNwS1GzT6nrLgqda8Zpa5Pin+4srIb+SBkFv8WXDA==" saltValue="ULc3NMI/SB5Zq+jVPHaBuQ==" spinCount="100000" sheet="1" objects="1" scenarios="1"/>
  <phoneticPr fontId="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6" tint="0.39997558519241921"/>
  </sheetPr>
  <dimension ref="B2:Y75"/>
  <sheetViews>
    <sheetView showGridLines="0" view="pageBreakPreview" zoomScaleNormal="100" zoomScaleSheetLayoutView="100" workbookViewId="0">
      <selection activeCell="Q4" sqref="Q4:W4"/>
    </sheetView>
  </sheetViews>
  <sheetFormatPr defaultColWidth="8.69921875" defaultRowHeight="14.4"/>
  <cols>
    <col min="1" max="1" width="3.19921875" style="32" customWidth="1"/>
    <col min="2" max="2" width="0.796875" style="32" customWidth="1"/>
    <col min="3" max="3" width="4.09765625" style="32" customWidth="1"/>
    <col min="4" max="4" width="1.796875" style="32" customWidth="1"/>
    <col min="5" max="11" width="4.09765625" style="32" customWidth="1"/>
    <col min="12" max="12" width="6.09765625" style="32" customWidth="1"/>
    <col min="13" max="23" width="4.09765625" style="32" customWidth="1"/>
    <col min="24" max="24" width="0.796875" style="32" customWidth="1"/>
    <col min="25" max="16384" width="8.69921875" style="32"/>
  </cols>
  <sheetData>
    <row r="2" spans="3:23" ht="25.95" customHeight="1">
      <c r="C2" s="301" t="s">
        <v>230</v>
      </c>
      <c r="D2" s="587"/>
      <c r="E2" s="587"/>
      <c r="F2" s="587"/>
      <c r="G2" s="587"/>
      <c r="H2" s="587"/>
      <c r="I2" s="587"/>
      <c r="J2" s="587"/>
      <c r="K2" s="587"/>
      <c r="L2" s="587"/>
      <c r="M2" s="587"/>
      <c r="N2" s="587"/>
      <c r="O2" s="587"/>
      <c r="P2" s="587"/>
      <c r="Q2" s="587"/>
      <c r="R2" s="587"/>
      <c r="S2" s="587"/>
      <c r="T2" s="587"/>
      <c r="U2" s="587"/>
      <c r="V2" s="587"/>
      <c r="W2" s="587"/>
    </row>
    <row r="3" spans="3:23" ht="12" customHeight="1">
      <c r="C3" s="164"/>
    </row>
    <row r="4" spans="3:23" ht="18" customHeight="1">
      <c r="C4" s="165"/>
      <c r="Q4" s="315" t="s">
        <v>343</v>
      </c>
      <c r="R4" s="315"/>
      <c r="S4" s="315"/>
      <c r="T4" s="315"/>
      <c r="U4" s="315"/>
      <c r="V4" s="315"/>
      <c r="W4" s="315"/>
    </row>
    <row r="5" spans="3:23" ht="18" customHeight="1">
      <c r="C5" s="165"/>
      <c r="Q5" s="303" t="s">
        <v>352</v>
      </c>
      <c r="R5" s="303"/>
      <c r="S5" s="32" t="s">
        <v>231</v>
      </c>
      <c r="T5" s="171"/>
      <c r="U5" s="32" t="s">
        <v>232</v>
      </c>
      <c r="V5" s="178"/>
      <c r="W5" s="32" t="s">
        <v>233</v>
      </c>
    </row>
    <row r="6" spans="3:23" ht="12" customHeight="1">
      <c r="C6" s="164"/>
    </row>
    <row r="7" spans="3:23" ht="14.55" customHeight="1">
      <c r="C7" s="584" t="s">
        <v>114</v>
      </c>
      <c r="D7" s="584"/>
      <c r="E7" s="584"/>
      <c r="F7" s="584"/>
      <c r="G7" s="584"/>
      <c r="H7" s="584"/>
      <c r="I7" s="584"/>
      <c r="J7" s="584"/>
      <c r="K7" s="584"/>
      <c r="L7" s="584"/>
    </row>
    <row r="8" spans="3:23" ht="14.55" customHeight="1">
      <c r="C8" s="584" t="s">
        <v>234</v>
      </c>
      <c r="D8" s="584"/>
      <c r="E8" s="584"/>
      <c r="F8" s="584"/>
      <c r="G8" s="584"/>
      <c r="H8" s="584"/>
      <c r="I8" s="584"/>
      <c r="J8" s="584"/>
      <c r="K8" s="584"/>
      <c r="L8" s="584"/>
    </row>
    <row r="9" spans="3:23" ht="12" customHeight="1">
      <c r="C9" s="164"/>
    </row>
    <row r="10" spans="3:23" ht="12" customHeight="1">
      <c r="C10" s="164"/>
    </row>
    <row r="11" spans="3:23" ht="18" customHeight="1">
      <c r="C11" s="36" t="s">
        <v>235</v>
      </c>
      <c r="G11" s="32" t="s">
        <v>236</v>
      </c>
      <c r="I11" s="307" t="s">
        <v>237</v>
      </c>
      <c r="J11" s="307"/>
      <c r="K11" s="307"/>
      <c r="L11" s="307"/>
      <c r="N11" s="593">
        <f>様式第１_応募申請書!N11</f>
        <v>0</v>
      </c>
      <c r="O11" s="593"/>
      <c r="P11" s="593"/>
      <c r="Q11" s="593"/>
      <c r="R11" s="593"/>
      <c r="S11" s="593"/>
      <c r="T11" s="593"/>
      <c r="U11" s="593"/>
      <c r="V11" s="593"/>
    </row>
    <row r="12" spans="3:23" ht="18" customHeight="1">
      <c r="C12" s="36"/>
      <c r="I12" s="167"/>
      <c r="J12" s="167"/>
      <c r="K12" s="167"/>
      <c r="L12" s="167"/>
      <c r="N12" s="593"/>
      <c r="O12" s="593"/>
      <c r="P12" s="593"/>
      <c r="Q12" s="593"/>
      <c r="R12" s="593"/>
      <c r="S12" s="593"/>
      <c r="T12" s="593"/>
      <c r="U12" s="593"/>
      <c r="V12" s="593"/>
    </row>
    <row r="13" spans="3:23" ht="18" customHeight="1">
      <c r="C13" s="36"/>
      <c r="I13" s="307" t="s">
        <v>238</v>
      </c>
      <c r="J13" s="307"/>
      <c r="K13" s="307"/>
      <c r="L13" s="307"/>
      <c r="N13" s="588">
        <f>様式第１_応募申請書!N13</f>
        <v>0</v>
      </c>
      <c r="O13" s="588"/>
      <c r="P13" s="588"/>
      <c r="Q13" s="588"/>
      <c r="R13" s="588"/>
      <c r="S13" s="588"/>
      <c r="T13" s="588"/>
      <c r="U13" s="588"/>
      <c r="V13" s="588"/>
    </row>
    <row r="14" spans="3:23" ht="18" customHeight="1">
      <c r="C14" s="36"/>
      <c r="I14" s="589" t="s">
        <v>239</v>
      </c>
      <c r="J14" s="589"/>
      <c r="K14" s="589"/>
      <c r="L14" s="589"/>
      <c r="N14" s="588">
        <f>様式第１_応募申請書!N14</f>
        <v>0</v>
      </c>
      <c r="O14" s="588"/>
      <c r="P14" s="588"/>
      <c r="Q14" s="168" t="s">
        <v>13</v>
      </c>
      <c r="R14" s="588">
        <f>様式第１_応募申請書!R14</f>
        <v>0</v>
      </c>
      <c r="S14" s="588"/>
      <c r="T14" s="588"/>
      <c r="U14" s="588"/>
      <c r="V14" s="588"/>
    </row>
    <row r="15" spans="3:23" ht="12" customHeight="1">
      <c r="C15" s="164"/>
    </row>
    <row r="16" spans="3:23">
      <c r="C16" s="299" t="s">
        <v>366</v>
      </c>
      <c r="D16" s="585"/>
      <c r="E16" s="585"/>
      <c r="F16" s="585"/>
      <c r="G16" s="585"/>
      <c r="H16" s="585"/>
      <c r="I16" s="585"/>
      <c r="J16" s="585"/>
      <c r="K16" s="585"/>
      <c r="L16" s="585"/>
      <c r="M16" s="585"/>
      <c r="N16" s="585"/>
      <c r="O16" s="585"/>
      <c r="P16" s="585"/>
      <c r="Q16" s="585"/>
      <c r="R16" s="585"/>
      <c r="S16" s="585"/>
      <c r="T16" s="585"/>
      <c r="U16" s="585"/>
      <c r="V16" s="585"/>
      <c r="W16" s="585"/>
    </row>
    <row r="17" spans="3:25">
      <c r="C17" s="586" t="s">
        <v>160</v>
      </c>
      <c r="D17" s="587"/>
      <c r="E17" s="587"/>
      <c r="F17" s="587"/>
      <c r="G17" s="587"/>
      <c r="H17" s="587"/>
      <c r="I17" s="587"/>
      <c r="J17" s="587"/>
      <c r="K17" s="587"/>
      <c r="L17" s="587"/>
      <c r="M17" s="587"/>
      <c r="N17" s="587"/>
      <c r="O17" s="587"/>
      <c r="P17" s="587"/>
      <c r="Q17" s="587"/>
      <c r="R17" s="587"/>
      <c r="S17" s="587"/>
      <c r="T17" s="587"/>
      <c r="U17" s="587"/>
      <c r="V17" s="587"/>
      <c r="W17" s="587"/>
    </row>
    <row r="18" spans="3:25">
      <c r="C18" s="317" t="s">
        <v>240</v>
      </c>
      <c r="D18" s="587"/>
      <c r="E18" s="587"/>
      <c r="F18" s="587"/>
      <c r="G18" s="587"/>
      <c r="H18" s="587"/>
      <c r="I18" s="587"/>
      <c r="J18" s="587"/>
      <c r="K18" s="587"/>
      <c r="L18" s="587"/>
      <c r="M18" s="587"/>
      <c r="N18" s="587"/>
      <c r="O18" s="587"/>
      <c r="P18" s="587"/>
      <c r="Q18" s="587"/>
      <c r="R18" s="587"/>
      <c r="S18" s="587"/>
      <c r="T18" s="587"/>
      <c r="U18" s="587"/>
      <c r="V18" s="587"/>
      <c r="W18" s="587"/>
    </row>
    <row r="19" spans="3:25" ht="12" customHeight="1">
      <c r="C19" s="164"/>
    </row>
    <row r="20" spans="3:25" ht="120" customHeight="1">
      <c r="C20" s="591" t="s">
        <v>368</v>
      </c>
      <c r="D20" s="585"/>
      <c r="E20" s="585"/>
      <c r="F20" s="585"/>
      <c r="G20" s="585"/>
      <c r="H20" s="585"/>
      <c r="I20" s="585"/>
      <c r="J20" s="585"/>
      <c r="K20" s="585"/>
      <c r="L20" s="585"/>
      <c r="M20" s="585"/>
      <c r="N20" s="585"/>
      <c r="O20" s="585"/>
      <c r="P20" s="585"/>
      <c r="Q20" s="585"/>
      <c r="R20" s="585"/>
      <c r="S20" s="585"/>
      <c r="T20" s="585"/>
      <c r="U20" s="585"/>
      <c r="V20" s="585"/>
      <c r="W20" s="585"/>
    </row>
    <row r="21" spans="3:25" ht="12" customHeight="1">
      <c r="C21" s="169"/>
    </row>
    <row r="22" spans="3:25">
      <c r="C22" s="317" t="s">
        <v>241</v>
      </c>
      <c r="D22" s="587"/>
      <c r="E22" s="587"/>
      <c r="F22" s="587"/>
      <c r="G22" s="587"/>
      <c r="H22" s="587"/>
      <c r="I22" s="587"/>
      <c r="J22" s="587"/>
      <c r="K22" s="587"/>
      <c r="L22" s="587"/>
      <c r="M22" s="587"/>
      <c r="N22" s="587"/>
      <c r="O22" s="587"/>
      <c r="P22" s="587"/>
      <c r="Q22" s="587"/>
      <c r="R22" s="587"/>
      <c r="S22" s="587"/>
      <c r="T22" s="587"/>
      <c r="U22" s="587"/>
      <c r="V22" s="587"/>
      <c r="W22" s="587"/>
    </row>
    <row r="23" spans="3:25" ht="12" customHeight="1">
      <c r="C23" s="164"/>
    </row>
    <row r="24" spans="3:25" ht="13.95" customHeight="1">
      <c r="C24" s="329" t="s">
        <v>242</v>
      </c>
      <c r="D24" s="329"/>
      <c r="E24" s="329"/>
      <c r="F24" s="329"/>
      <c r="G24" s="329"/>
      <c r="H24" s="329"/>
      <c r="I24" s="329"/>
      <c r="J24" s="329"/>
      <c r="K24" s="329"/>
      <c r="L24" s="329"/>
      <c r="M24" s="329"/>
      <c r="N24" s="329"/>
      <c r="O24" s="329"/>
      <c r="P24" s="329"/>
      <c r="Q24" s="329"/>
      <c r="R24" s="329"/>
      <c r="S24" s="329"/>
      <c r="T24" s="329"/>
      <c r="U24" s="329"/>
      <c r="V24" s="329"/>
      <c r="W24" s="329"/>
      <c r="X24" s="170"/>
    </row>
    <row r="25" spans="3:25" ht="6" customHeight="1">
      <c r="C25" s="36"/>
    </row>
    <row r="26" spans="3:25" s="171" customFormat="1" ht="13.95" customHeight="1">
      <c r="C26" s="590" t="s">
        <v>243</v>
      </c>
      <c r="D26" s="590"/>
      <c r="E26" s="590"/>
      <c r="F26" s="590"/>
      <c r="G26" s="590"/>
      <c r="H26" s="590"/>
      <c r="I26" s="590"/>
      <c r="J26" s="590"/>
      <c r="K26" s="590"/>
      <c r="L26" s="590"/>
      <c r="M26" s="590"/>
      <c r="N26" s="590"/>
      <c r="O26" s="590"/>
      <c r="P26" s="590"/>
      <c r="Q26" s="590"/>
      <c r="R26" s="590"/>
      <c r="S26" s="590"/>
      <c r="T26" s="590"/>
      <c r="U26" s="590"/>
      <c r="V26" s="590"/>
      <c r="W26" s="590"/>
      <c r="X26" s="61"/>
    </row>
    <row r="27" spans="3:25">
      <c r="C27" s="164"/>
    </row>
    <row r="28" spans="3:25" ht="18" customHeight="1">
      <c r="C28" s="329" t="s">
        <v>125</v>
      </c>
      <c r="D28" s="329"/>
      <c r="E28" s="329"/>
      <c r="F28" s="329"/>
      <c r="G28" s="329"/>
      <c r="H28" s="329"/>
      <c r="I28" s="329"/>
      <c r="J28" s="329"/>
      <c r="L28" s="32" t="s">
        <v>244</v>
      </c>
      <c r="M28" s="599"/>
      <c r="N28" s="599"/>
      <c r="O28" s="599"/>
      <c r="P28" s="599"/>
      <c r="Q28" s="599"/>
      <c r="R28" s="32" t="s">
        <v>123</v>
      </c>
    </row>
    <row r="29" spans="3:25" ht="18" customHeight="1">
      <c r="C29" s="172" t="s">
        <v>124</v>
      </c>
      <c r="D29" s="172"/>
      <c r="E29" s="172"/>
      <c r="F29" s="172"/>
      <c r="G29" s="172"/>
      <c r="H29" s="172"/>
      <c r="M29" s="331"/>
      <c r="N29" s="331"/>
      <c r="O29" s="331"/>
      <c r="P29" s="331"/>
      <c r="Q29" s="331"/>
      <c r="R29" s="32" t="s">
        <v>245</v>
      </c>
      <c r="Y29" s="272"/>
    </row>
    <row r="30" spans="3:25" ht="6" customHeight="1">
      <c r="C30" s="172"/>
      <c r="D30" s="172"/>
      <c r="E30" s="172"/>
      <c r="F30" s="172"/>
      <c r="G30" s="172"/>
      <c r="H30" s="172"/>
      <c r="M30" s="173"/>
      <c r="N30" s="173"/>
      <c r="O30" s="173"/>
      <c r="P30" s="173"/>
      <c r="Q30" s="173"/>
    </row>
    <row r="31" spans="3:25">
      <c r="C31" s="164"/>
    </row>
    <row r="32" spans="3:25">
      <c r="C32" s="301" t="s">
        <v>130</v>
      </c>
      <c r="D32" s="587"/>
      <c r="E32" s="587"/>
      <c r="F32" s="587"/>
      <c r="G32" s="587"/>
      <c r="H32" s="587"/>
      <c r="I32" s="587"/>
      <c r="J32" s="587"/>
      <c r="K32" s="587"/>
      <c r="L32" s="587"/>
      <c r="M32" s="587"/>
      <c r="N32" s="587"/>
      <c r="O32" s="587"/>
      <c r="P32" s="587"/>
      <c r="Q32" s="587"/>
      <c r="R32" s="587"/>
      <c r="S32" s="587"/>
      <c r="T32" s="587"/>
      <c r="U32" s="587"/>
      <c r="V32" s="587"/>
      <c r="W32" s="587"/>
    </row>
    <row r="33" spans="3:23" ht="6" customHeight="1">
      <c r="C33" s="36"/>
    </row>
    <row r="34" spans="3:23" s="171" customFormat="1">
      <c r="C34" s="590" t="s">
        <v>246</v>
      </c>
      <c r="D34" s="597"/>
      <c r="E34" s="597"/>
      <c r="F34" s="597"/>
      <c r="G34" s="597"/>
      <c r="H34" s="597"/>
      <c r="I34" s="597"/>
      <c r="J34" s="597"/>
      <c r="K34" s="597"/>
      <c r="L34" s="597"/>
      <c r="M34" s="597"/>
      <c r="N34" s="597"/>
      <c r="O34" s="597"/>
      <c r="P34" s="597"/>
      <c r="Q34" s="597"/>
      <c r="R34" s="597"/>
      <c r="S34" s="597"/>
      <c r="T34" s="597"/>
      <c r="U34" s="597"/>
      <c r="V34" s="597"/>
      <c r="W34" s="597"/>
    </row>
    <row r="35" spans="3:23">
      <c r="C35" s="164"/>
    </row>
    <row r="36" spans="3:23">
      <c r="C36" s="301" t="s">
        <v>142</v>
      </c>
      <c r="D36" s="587"/>
      <c r="E36" s="587"/>
      <c r="F36" s="587"/>
      <c r="G36" s="587"/>
      <c r="H36" s="587"/>
      <c r="I36" s="587"/>
      <c r="J36" s="587"/>
      <c r="K36" s="587"/>
      <c r="L36" s="587"/>
      <c r="M36" s="587"/>
      <c r="N36" s="587"/>
      <c r="O36" s="587"/>
      <c r="P36" s="587"/>
      <c r="Q36" s="587"/>
      <c r="R36" s="587"/>
      <c r="S36" s="587"/>
      <c r="T36" s="587"/>
      <c r="U36" s="587"/>
      <c r="V36" s="587"/>
      <c r="W36" s="587"/>
    </row>
    <row r="37" spans="3:23" ht="6" customHeight="1">
      <c r="C37" s="36"/>
    </row>
    <row r="38" spans="3:23">
      <c r="C38" s="164"/>
      <c r="D38" s="170"/>
      <c r="E38" s="170" t="s">
        <v>247</v>
      </c>
      <c r="F38" s="168"/>
      <c r="G38" s="168"/>
      <c r="H38" s="168"/>
      <c r="I38" s="168" t="s">
        <v>14</v>
      </c>
      <c r="K38" s="334" t="s">
        <v>367</v>
      </c>
      <c r="L38" s="334"/>
      <c r="M38" s="32" t="s">
        <v>231</v>
      </c>
      <c r="N38" s="166"/>
      <c r="O38" s="32" t="s">
        <v>248</v>
      </c>
      <c r="P38" s="171"/>
      <c r="Q38" s="32" t="s">
        <v>233</v>
      </c>
    </row>
    <row r="39" spans="3:23">
      <c r="C39" s="164"/>
      <c r="F39" s="168"/>
      <c r="G39" s="168"/>
      <c r="H39" s="168"/>
    </row>
    <row r="40" spans="3:23">
      <c r="C40" s="301" t="s">
        <v>354</v>
      </c>
      <c r="D40" s="587"/>
      <c r="E40" s="587"/>
      <c r="F40" s="587"/>
      <c r="G40" s="587"/>
      <c r="H40" s="587"/>
      <c r="I40" s="587"/>
      <c r="J40" s="587"/>
      <c r="K40" s="587"/>
      <c r="L40" s="587"/>
      <c r="M40" s="587"/>
      <c r="N40" s="587"/>
      <c r="O40" s="587"/>
      <c r="P40" s="587"/>
      <c r="Q40" s="587"/>
      <c r="R40" s="587"/>
      <c r="S40" s="587"/>
      <c r="T40" s="587"/>
      <c r="U40" s="587"/>
      <c r="V40" s="587"/>
      <c r="W40" s="587"/>
    </row>
    <row r="41" spans="3:23" s="171" customFormat="1">
      <c r="C41" s="61"/>
      <c r="D41" s="598"/>
      <c r="E41" s="598"/>
      <c r="F41" s="598"/>
      <c r="G41" s="598"/>
      <c r="H41" s="598"/>
      <c r="I41" s="598"/>
      <c r="J41" s="598"/>
      <c r="K41" s="598"/>
      <c r="L41" s="598"/>
      <c r="M41" s="598"/>
      <c r="N41" s="598"/>
      <c r="O41" s="598"/>
      <c r="P41" s="598"/>
      <c r="Q41" s="598"/>
      <c r="R41" s="598"/>
      <c r="S41" s="598"/>
      <c r="T41" s="598"/>
      <c r="U41" s="598"/>
      <c r="V41" s="598"/>
      <c r="W41" s="598"/>
    </row>
    <row r="42" spans="3:23" s="174" customFormat="1" ht="15.75" customHeight="1">
      <c r="C42" s="332" t="s">
        <v>149</v>
      </c>
      <c r="D42" s="595"/>
      <c r="E42" s="595"/>
      <c r="F42" s="595"/>
      <c r="G42" s="595"/>
      <c r="H42" s="595"/>
      <c r="I42" s="595"/>
      <c r="J42" s="595"/>
      <c r="K42" s="595"/>
      <c r="L42" s="595"/>
      <c r="M42" s="595"/>
      <c r="N42" s="595"/>
      <c r="O42" s="595"/>
      <c r="P42" s="595"/>
      <c r="Q42" s="595"/>
      <c r="R42" s="595"/>
      <c r="S42" s="595"/>
      <c r="T42" s="595"/>
      <c r="U42" s="595"/>
      <c r="V42" s="595"/>
      <c r="W42" s="595"/>
    </row>
    <row r="43" spans="3:23" s="174" customFormat="1" ht="15.75" customHeight="1">
      <c r="C43" s="332" t="s">
        <v>249</v>
      </c>
      <c r="D43" s="595"/>
      <c r="E43" s="595"/>
      <c r="F43" s="595"/>
      <c r="G43" s="595"/>
      <c r="H43" s="595"/>
      <c r="I43" s="595"/>
      <c r="J43" s="595"/>
      <c r="K43" s="595"/>
      <c r="L43" s="595"/>
      <c r="M43" s="595"/>
      <c r="N43" s="595"/>
      <c r="O43" s="595"/>
      <c r="P43" s="595"/>
      <c r="Q43" s="595"/>
      <c r="R43" s="595"/>
      <c r="S43" s="595"/>
      <c r="T43" s="595"/>
      <c r="U43" s="595"/>
      <c r="V43" s="595"/>
      <c r="W43" s="595"/>
    </row>
    <row r="44" spans="3:23" s="174" customFormat="1" ht="15.75" customHeight="1">
      <c r="C44" s="57"/>
      <c r="D44" s="175"/>
      <c r="E44" s="175"/>
      <c r="F44" s="594" t="s">
        <v>151</v>
      </c>
      <c r="G44" s="594"/>
      <c r="H44" s="594"/>
      <c r="I44" s="176" t="s">
        <v>152</v>
      </c>
      <c r="J44" s="326">
        <f>様式第１_応募申請書!J44</f>
        <v>0</v>
      </c>
      <c r="K44" s="326"/>
      <c r="L44" s="326"/>
      <c r="M44" s="326"/>
      <c r="N44" s="326"/>
      <c r="O44" s="326"/>
      <c r="P44" s="326"/>
      <c r="Q44" s="326"/>
      <c r="R44" s="326"/>
      <c r="S44" s="326"/>
      <c r="T44" s="326"/>
      <c r="U44" s="326"/>
      <c r="V44" s="175"/>
      <c r="W44" s="175"/>
    </row>
    <row r="45" spans="3:23" s="174" customFormat="1" ht="15.75" customHeight="1">
      <c r="C45" s="57"/>
      <c r="D45" s="175"/>
      <c r="E45" s="175"/>
      <c r="F45" s="594" t="s">
        <v>153</v>
      </c>
      <c r="G45" s="594"/>
      <c r="H45" s="594"/>
      <c r="I45" s="176" t="s">
        <v>152</v>
      </c>
      <c r="J45" s="326">
        <f>様式第１_応募申請書!J45</f>
        <v>0</v>
      </c>
      <c r="K45" s="326"/>
      <c r="L45" s="326"/>
      <c r="M45" s="326"/>
      <c r="N45" s="326"/>
      <c r="O45" s="326"/>
      <c r="P45" s="326"/>
      <c r="Q45" s="326"/>
      <c r="R45" s="326"/>
      <c r="S45" s="326"/>
      <c r="T45" s="326"/>
      <c r="U45" s="326"/>
      <c r="V45" s="175"/>
      <c r="W45" s="175"/>
    </row>
    <row r="46" spans="3:23" s="174" customFormat="1" ht="15.75" customHeight="1">
      <c r="C46" s="57"/>
      <c r="D46" s="175"/>
      <c r="E46" s="175"/>
      <c r="F46" s="594" t="s">
        <v>154</v>
      </c>
      <c r="G46" s="594"/>
      <c r="H46" s="594"/>
      <c r="I46" s="176" t="s">
        <v>152</v>
      </c>
      <c r="J46" s="326">
        <f>様式第１_応募申請書!J46</f>
        <v>0</v>
      </c>
      <c r="K46" s="326"/>
      <c r="L46" s="326"/>
      <c r="M46" s="326"/>
      <c r="N46" s="326"/>
      <c r="O46" s="326"/>
      <c r="P46" s="326"/>
      <c r="Q46" s="326"/>
      <c r="R46" s="326"/>
      <c r="S46" s="326"/>
      <c r="T46" s="326"/>
      <c r="U46" s="326"/>
      <c r="V46" s="175"/>
      <c r="W46" s="175"/>
    </row>
    <row r="47" spans="3:23" s="174" customFormat="1" ht="15.75" customHeight="1">
      <c r="C47" s="332" t="s">
        <v>250</v>
      </c>
      <c r="D47" s="595"/>
      <c r="E47" s="595"/>
      <c r="F47" s="595"/>
      <c r="G47" s="595"/>
      <c r="H47" s="595"/>
      <c r="I47" s="595"/>
      <c r="J47" s="595"/>
      <c r="K47" s="595"/>
      <c r="L47" s="595"/>
      <c r="M47" s="595"/>
      <c r="N47" s="595"/>
      <c r="O47" s="595"/>
      <c r="P47" s="595"/>
      <c r="Q47" s="595"/>
      <c r="R47" s="595"/>
      <c r="S47" s="595"/>
      <c r="T47" s="595"/>
      <c r="U47" s="595"/>
      <c r="V47" s="595"/>
      <c r="W47" s="595"/>
    </row>
    <row r="48" spans="3:23" s="174" customFormat="1" ht="15.75" customHeight="1">
      <c r="C48" s="57"/>
      <c r="D48" s="175"/>
      <c r="E48" s="175"/>
      <c r="F48" s="594" t="s">
        <v>151</v>
      </c>
      <c r="G48" s="594"/>
      <c r="H48" s="594"/>
      <c r="I48" s="176" t="s">
        <v>152</v>
      </c>
      <c r="J48" s="326">
        <f>様式第１_応募申請書!J48</f>
        <v>0</v>
      </c>
      <c r="K48" s="326"/>
      <c r="L48" s="326"/>
      <c r="M48" s="326"/>
      <c r="N48" s="326"/>
      <c r="O48" s="326"/>
      <c r="P48" s="326"/>
      <c r="Q48" s="326"/>
      <c r="R48" s="326"/>
      <c r="S48" s="326"/>
      <c r="T48" s="326"/>
      <c r="U48" s="326"/>
      <c r="V48" s="175"/>
      <c r="W48" s="175"/>
    </row>
    <row r="49" spans="3:24" s="174" customFormat="1" ht="15.75" customHeight="1">
      <c r="C49" s="57"/>
      <c r="D49" s="175"/>
      <c r="E49" s="175"/>
      <c r="F49" s="594" t="s">
        <v>153</v>
      </c>
      <c r="G49" s="594"/>
      <c r="H49" s="594"/>
      <c r="I49" s="176" t="s">
        <v>152</v>
      </c>
      <c r="J49" s="326">
        <f>様式第１_応募申請書!J49</f>
        <v>0</v>
      </c>
      <c r="K49" s="326"/>
      <c r="L49" s="326"/>
      <c r="M49" s="326"/>
      <c r="N49" s="326"/>
      <c r="O49" s="326"/>
      <c r="P49" s="326"/>
      <c r="Q49" s="326"/>
      <c r="R49" s="326"/>
      <c r="S49" s="326"/>
      <c r="T49" s="326"/>
      <c r="U49" s="326"/>
      <c r="V49" s="175"/>
      <c r="W49" s="175"/>
    </row>
    <row r="50" spans="3:24" s="174" customFormat="1" ht="15.75" customHeight="1">
      <c r="C50" s="57"/>
      <c r="D50" s="175"/>
      <c r="E50" s="175"/>
      <c r="F50" s="594" t="s">
        <v>154</v>
      </c>
      <c r="G50" s="594"/>
      <c r="H50" s="594"/>
      <c r="I50" s="176" t="s">
        <v>152</v>
      </c>
      <c r="J50" s="326">
        <f>様式第１_応募申請書!J50</f>
        <v>0</v>
      </c>
      <c r="K50" s="326"/>
      <c r="L50" s="326"/>
      <c r="M50" s="326"/>
      <c r="N50" s="326"/>
      <c r="O50" s="326"/>
      <c r="P50" s="326"/>
      <c r="Q50" s="326"/>
      <c r="R50" s="326"/>
      <c r="S50" s="326"/>
      <c r="T50" s="326"/>
      <c r="U50" s="326"/>
      <c r="V50" s="175"/>
      <c r="W50" s="175"/>
    </row>
    <row r="51" spans="3:24" s="174" customFormat="1" ht="15.75" customHeight="1">
      <c r="C51" s="332" t="s">
        <v>251</v>
      </c>
      <c r="D51" s="595"/>
      <c r="E51" s="595"/>
      <c r="F51" s="595"/>
      <c r="G51" s="595"/>
      <c r="H51" s="595"/>
      <c r="I51" s="595"/>
      <c r="J51" s="595"/>
      <c r="K51" s="595"/>
      <c r="L51" s="595"/>
      <c r="M51" s="595"/>
      <c r="N51" s="595"/>
      <c r="O51" s="595"/>
      <c r="P51" s="595"/>
      <c r="Q51" s="595"/>
      <c r="R51" s="595"/>
      <c r="S51" s="595"/>
      <c r="T51" s="595"/>
      <c r="U51" s="595"/>
      <c r="V51" s="595"/>
      <c r="W51" s="595"/>
    </row>
    <row r="52" spans="3:24" s="174" customFormat="1" ht="15.75" customHeight="1">
      <c r="C52" s="57"/>
      <c r="D52" s="175"/>
      <c r="E52" s="175"/>
      <c r="F52" s="594" t="s">
        <v>157</v>
      </c>
      <c r="G52" s="594"/>
      <c r="H52" s="594"/>
      <c r="I52" s="176" t="s">
        <v>152</v>
      </c>
      <c r="J52" s="326">
        <f>様式第１_応募申請書!J52</f>
        <v>0</v>
      </c>
      <c r="K52" s="326"/>
      <c r="L52" s="326"/>
      <c r="M52" s="326"/>
      <c r="N52" s="326"/>
      <c r="O52" s="326"/>
      <c r="P52" s="326"/>
      <c r="Q52" s="326"/>
      <c r="R52" s="326"/>
      <c r="S52" s="326"/>
      <c r="T52" s="326"/>
      <c r="U52" s="326"/>
      <c r="V52" s="175"/>
      <c r="W52" s="175"/>
    </row>
    <row r="53" spans="3:24" s="174" customFormat="1">
      <c r="C53" s="57"/>
      <c r="D53" s="175"/>
      <c r="E53" s="175"/>
      <c r="F53" s="596" t="s">
        <v>158</v>
      </c>
      <c r="G53" s="596"/>
      <c r="H53" s="596"/>
      <c r="I53" s="176" t="s">
        <v>152</v>
      </c>
      <c r="J53" s="326">
        <f>様式第１_応募申請書!J53</f>
        <v>0</v>
      </c>
      <c r="K53" s="326"/>
      <c r="L53" s="326"/>
      <c r="M53" s="326"/>
      <c r="N53" s="326"/>
      <c r="O53" s="326"/>
      <c r="P53" s="326"/>
      <c r="Q53" s="326"/>
      <c r="R53" s="326"/>
      <c r="S53" s="326"/>
      <c r="T53" s="326"/>
      <c r="U53" s="326"/>
      <c r="V53" s="175"/>
      <c r="W53" s="175"/>
    </row>
    <row r="54" spans="3:24">
      <c r="C54" s="36"/>
      <c r="D54" s="335"/>
      <c r="E54" s="335"/>
      <c r="F54" s="335"/>
      <c r="G54" s="335"/>
      <c r="H54" s="335"/>
      <c r="I54" s="335"/>
      <c r="J54" s="335"/>
      <c r="K54" s="335"/>
      <c r="L54" s="335"/>
      <c r="M54" s="335"/>
      <c r="N54" s="335"/>
      <c r="O54" s="335"/>
      <c r="P54" s="335"/>
      <c r="Q54" s="335"/>
      <c r="R54" s="335"/>
      <c r="S54" s="335"/>
      <c r="T54" s="335"/>
      <c r="U54" s="335"/>
      <c r="V54" s="335"/>
      <c r="W54" s="335"/>
    </row>
    <row r="55" spans="3:24">
      <c r="C55" s="36"/>
    </row>
    <row r="56" spans="3:24" ht="13.5" customHeight="1">
      <c r="C56" s="592" t="s">
        <v>252</v>
      </c>
      <c r="D56" s="592"/>
      <c r="E56" s="335" t="s">
        <v>371</v>
      </c>
      <c r="F56" s="335"/>
      <c r="G56" s="335"/>
      <c r="H56" s="335"/>
      <c r="I56" s="335"/>
      <c r="J56" s="335"/>
      <c r="K56" s="335"/>
      <c r="L56" s="335"/>
      <c r="M56" s="335"/>
      <c r="N56" s="335"/>
      <c r="O56" s="335"/>
      <c r="P56" s="335"/>
      <c r="Q56" s="335"/>
      <c r="R56" s="335"/>
      <c r="S56" s="335"/>
      <c r="T56" s="335"/>
      <c r="U56" s="335"/>
      <c r="V56" s="335"/>
      <c r="W56" s="335"/>
    </row>
    <row r="57" spans="3:24">
      <c r="C57" s="170"/>
      <c r="E57" s="335"/>
      <c r="F57" s="335"/>
      <c r="G57" s="335"/>
      <c r="H57" s="335"/>
      <c r="I57" s="335"/>
      <c r="J57" s="335"/>
      <c r="K57" s="335"/>
      <c r="L57" s="335"/>
      <c r="M57" s="335"/>
      <c r="N57" s="335"/>
      <c r="O57" s="335"/>
      <c r="P57" s="335"/>
      <c r="Q57" s="335"/>
      <c r="R57" s="335"/>
      <c r="S57" s="335"/>
      <c r="T57" s="335"/>
      <c r="U57" s="335"/>
      <c r="V57" s="335"/>
      <c r="W57" s="335"/>
      <c r="X57" s="177"/>
    </row>
    <row r="58" spans="3:24" ht="15" customHeight="1">
      <c r="C58" s="44"/>
      <c r="E58" s="335"/>
      <c r="F58" s="335"/>
      <c r="G58" s="335"/>
      <c r="H58" s="335"/>
      <c r="I58" s="335"/>
      <c r="J58" s="335"/>
      <c r="K58" s="335"/>
      <c r="L58" s="335"/>
      <c r="M58" s="335"/>
      <c r="N58" s="335"/>
      <c r="O58" s="335"/>
      <c r="P58" s="335"/>
      <c r="Q58" s="335"/>
      <c r="R58" s="335"/>
      <c r="S58" s="335"/>
      <c r="T58" s="335"/>
      <c r="U58" s="335"/>
      <c r="V58" s="335"/>
      <c r="W58" s="335"/>
      <c r="X58" s="177"/>
    </row>
    <row r="59" spans="3:24">
      <c r="C59" s="170"/>
      <c r="E59" s="335"/>
      <c r="F59" s="335"/>
      <c r="G59" s="335"/>
      <c r="H59" s="335"/>
      <c r="I59" s="335"/>
      <c r="J59" s="335"/>
      <c r="K59" s="335"/>
      <c r="L59" s="335"/>
      <c r="M59" s="335"/>
      <c r="N59" s="335"/>
      <c r="O59" s="335"/>
      <c r="P59" s="335"/>
      <c r="Q59" s="335"/>
      <c r="R59" s="335"/>
      <c r="S59" s="335"/>
      <c r="T59" s="335"/>
      <c r="U59" s="335"/>
      <c r="V59" s="335"/>
      <c r="W59" s="335"/>
    </row>
    <row r="60" spans="3:24">
      <c r="C60" s="170"/>
      <c r="E60" s="335"/>
      <c r="F60" s="335"/>
      <c r="G60" s="335"/>
      <c r="H60" s="335"/>
      <c r="I60" s="335"/>
      <c r="J60" s="335"/>
      <c r="K60" s="335"/>
      <c r="L60" s="335"/>
      <c r="M60" s="335"/>
      <c r="N60" s="335"/>
      <c r="O60" s="335"/>
      <c r="P60" s="335"/>
      <c r="Q60" s="335"/>
      <c r="R60" s="335"/>
      <c r="S60" s="335"/>
      <c r="T60" s="335"/>
      <c r="U60" s="335"/>
      <c r="V60" s="335"/>
      <c r="W60" s="335"/>
    </row>
    <row r="61" spans="3:24">
      <c r="C61" s="170"/>
      <c r="E61" s="335"/>
      <c r="F61" s="335"/>
      <c r="G61" s="335"/>
      <c r="H61" s="335"/>
      <c r="I61" s="335"/>
      <c r="J61" s="335"/>
      <c r="K61" s="335"/>
      <c r="L61" s="335"/>
      <c r="M61" s="335"/>
      <c r="N61" s="335"/>
      <c r="O61" s="335"/>
      <c r="P61" s="335"/>
      <c r="Q61" s="335"/>
      <c r="R61" s="335"/>
      <c r="S61" s="335"/>
      <c r="T61" s="335"/>
      <c r="U61" s="335"/>
      <c r="V61" s="335"/>
      <c r="W61" s="335"/>
    </row>
    <row r="62" spans="3:24">
      <c r="C62" s="170"/>
      <c r="E62" s="335"/>
      <c r="F62" s="335"/>
      <c r="G62" s="335"/>
      <c r="H62" s="335"/>
      <c r="I62" s="335"/>
      <c r="J62" s="335"/>
      <c r="K62" s="335"/>
      <c r="L62" s="335"/>
      <c r="M62" s="335"/>
      <c r="N62" s="335"/>
      <c r="O62" s="335"/>
      <c r="P62" s="335"/>
      <c r="Q62" s="335"/>
      <c r="R62" s="335"/>
      <c r="S62" s="335"/>
      <c r="T62" s="335"/>
      <c r="U62" s="335"/>
      <c r="V62" s="335"/>
      <c r="W62" s="335"/>
    </row>
    <row r="63" spans="3:24">
      <c r="C63" s="170"/>
      <c r="E63" s="335"/>
      <c r="F63" s="335"/>
      <c r="G63" s="335"/>
      <c r="H63" s="335"/>
      <c r="I63" s="335"/>
      <c r="J63" s="335"/>
      <c r="K63" s="335"/>
      <c r="L63" s="335"/>
      <c r="M63" s="335"/>
      <c r="N63" s="335"/>
      <c r="O63" s="335"/>
      <c r="P63" s="335"/>
      <c r="Q63" s="335"/>
      <c r="R63" s="335"/>
      <c r="S63" s="335"/>
      <c r="T63" s="335"/>
      <c r="U63" s="335"/>
      <c r="V63" s="335"/>
      <c r="W63" s="335"/>
    </row>
    <row r="64" spans="3:24">
      <c r="C64" s="581" t="s">
        <v>356</v>
      </c>
      <c r="D64" s="581"/>
      <c r="E64" s="335"/>
      <c r="F64" s="335"/>
      <c r="G64" s="335"/>
      <c r="H64" s="335"/>
      <c r="I64" s="335"/>
      <c r="J64" s="335"/>
      <c r="K64" s="335"/>
      <c r="L64" s="335"/>
      <c r="M64" s="335"/>
      <c r="N64" s="335"/>
      <c r="O64" s="335"/>
      <c r="P64" s="335"/>
      <c r="Q64" s="335"/>
      <c r="R64" s="335"/>
      <c r="S64" s="335"/>
      <c r="T64" s="335"/>
      <c r="U64" s="335"/>
      <c r="V64" s="335"/>
      <c r="W64" s="335"/>
    </row>
    <row r="65" spans="2:23">
      <c r="C65" s="581"/>
      <c r="D65" s="581"/>
      <c r="E65" s="335"/>
      <c r="F65" s="335"/>
      <c r="G65" s="335"/>
      <c r="H65" s="335"/>
      <c r="I65" s="335"/>
      <c r="J65" s="335"/>
      <c r="K65" s="335"/>
      <c r="L65" s="335"/>
      <c r="M65" s="335"/>
      <c r="N65" s="335"/>
      <c r="O65" s="335"/>
      <c r="P65" s="335"/>
      <c r="Q65" s="335"/>
      <c r="R65" s="335"/>
      <c r="S65" s="335"/>
      <c r="T65" s="335"/>
      <c r="U65" s="335"/>
      <c r="V65" s="335"/>
      <c r="W65" s="335"/>
    </row>
    <row r="66" spans="2:23">
      <c r="B66" s="170"/>
      <c r="C66" s="170"/>
      <c r="E66" s="335"/>
      <c r="F66" s="335"/>
      <c r="G66" s="335"/>
      <c r="H66" s="335"/>
      <c r="I66" s="335"/>
      <c r="J66" s="335"/>
      <c r="K66" s="335"/>
      <c r="L66" s="335"/>
      <c r="M66" s="335"/>
      <c r="N66" s="335"/>
      <c r="O66" s="335"/>
      <c r="P66" s="335"/>
      <c r="Q66" s="335"/>
      <c r="R66" s="335"/>
      <c r="S66" s="335"/>
      <c r="T66" s="335"/>
      <c r="U66" s="335"/>
      <c r="V66" s="335"/>
      <c r="W66" s="335"/>
    </row>
    <row r="67" spans="2:23">
      <c r="C67" s="170"/>
      <c r="E67" s="335"/>
      <c r="F67" s="335"/>
      <c r="G67" s="335"/>
      <c r="H67" s="335"/>
      <c r="I67" s="335"/>
      <c r="J67" s="335"/>
      <c r="K67" s="335"/>
      <c r="L67" s="335"/>
      <c r="M67" s="335"/>
      <c r="N67" s="335"/>
      <c r="O67" s="335"/>
      <c r="P67" s="335"/>
      <c r="Q67" s="335"/>
      <c r="R67" s="335"/>
      <c r="S67" s="335"/>
      <c r="T67" s="335"/>
      <c r="U67" s="335"/>
      <c r="V67" s="335"/>
      <c r="W67" s="335"/>
    </row>
    <row r="68" spans="2:23">
      <c r="C68" s="582"/>
      <c r="D68" s="582"/>
      <c r="E68" s="583"/>
      <c r="F68" s="583"/>
      <c r="G68" s="583"/>
      <c r="H68" s="583"/>
      <c r="I68" s="583"/>
      <c r="J68" s="583"/>
      <c r="K68" s="583"/>
      <c r="L68" s="583"/>
      <c r="M68" s="583"/>
      <c r="N68" s="583"/>
      <c r="O68" s="583"/>
      <c r="P68" s="583"/>
      <c r="Q68" s="583"/>
      <c r="R68" s="583"/>
      <c r="S68" s="583"/>
      <c r="T68" s="583"/>
      <c r="U68" s="583"/>
      <c r="V68" s="583"/>
      <c r="W68" s="583"/>
    </row>
    <row r="69" spans="2:23" ht="17.25" customHeight="1">
      <c r="C69" s="170"/>
      <c r="E69" s="583"/>
      <c r="F69" s="583"/>
      <c r="G69" s="583"/>
      <c r="H69" s="583"/>
      <c r="I69" s="583"/>
      <c r="J69" s="583"/>
      <c r="K69" s="583"/>
      <c r="L69" s="583"/>
      <c r="M69" s="583"/>
      <c r="N69" s="583"/>
      <c r="O69" s="583"/>
      <c r="P69" s="583"/>
      <c r="Q69" s="583"/>
      <c r="R69" s="583"/>
      <c r="S69" s="583"/>
      <c r="T69" s="583"/>
      <c r="U69" s="583"/>
      <c r="V69" s="583"/>
      <c r="W69" s="583"/>
    </row>
    <row r="70" spans="2:23" ht="17.25" customHeight="1">
      <c r="C70" s="44"/>
    </row>
    <row r="71" spans="2:23" ht="17.25" customHeight="1">
      <c r="C71" s="170"/>
    </row>
    <row r="72" spans="2:23">
      <c r="C72" s="170"/>
    </row>
    <row r="74" spans="2:23" hidden="1">
      <c r="C74" s="32" t="s">
        <v>344</v>
      </c>
    </row>
    <row r="75" spans="2:23" hidden="1">
      <c r="C75" s="32" t="s">
        <v>345</v>
      </c>
    </row>
  </sheetData>
  <sheetProtection algorithmName="SHA-512" hashValue="DlsnnNh7VTK5A5CKI9PwD7GMJpWAPFKiYeGcpYoLwyRpayQN9WIAuaSU8wHQgRMfQ7xAXhbi3nykSny5Om+reg==" saltValue="4k5gi39Av+z7xPynGgw/jA==" spinCount="100000" sheet="1" formatCells="0" formatRows="0" insertRows="0" deleteRows="0" selectLockedCells="1"/>
  <customSheetViews>
    <customSheetView guid="{E6F23190-6F80-4C34-A8BE-745DBD5561EE}" showPageBreaks="1" showGridLines="0" printArea="1" view="pageBreakPreview">
      <selection activeCell="C26" sqref="C26:W26"/>
      <pageMargins left="0.70866141732283472" right="0.70866141732283472" top="0.74803149606299213" bottom="0.74803149606299213" header="0.31496062992125984" footer="0.31496062992125984"/>
      <printOptions horizontalCentered="1"/>
      <pageSetup paperSize="9" scale="93" orientation="portrait" r:id="rId1"/>
    </customSheetView>
  </customSheetViews>
  <mergeCells count="55">
    <mergeCell ref="C65:D65"/>
    <mergeCell ref="F52:H52"/>
    <mergeCell ref="J52:U52"/>
    <mergeCell ref="R14:V14"/>
    <mergeCell ref="C42:W42"/>
    <mergeCell ref="C43:W43"/>
    <mergeCell ref="F44:H44"/>
    <mergeCell ref="J44:U44"/>
    <mergeCell ref="C28:J28"/>
    <mergeCell ref="K38:L38"/>
    <mergeCell ref="C40:W40"/>
    <mergeCell ref="C34:W34"/>
    <mergeCell ref="C36:W36"/>
    <mergeCell ref="D41:W41"/>
    <mergeCell ref="M28:Q28"/>
    <mergeCell ref="M29:Q29"/>
    <mergeCell ref="F49:H49"/>
    <mergeCell ref="F53:H53"/>
    <mergeCell ref="J53:U53"/>
    <mergeCell ref="J49:U49"/>
    <mergeCell ref="F50:H50"/>
    <mergeCell ref="J50:U50"/>
    <mergeCell ref="C51:W51"/>
    <mergeCell ref="C56:D56"/>
    <mergeCell ref="C2:W2"/>
    <mergeCell ref="I11:L11"/>
    <mergeCell ref="I13:L13"/>
    <mergeCell ref="Q5:R5"/>
    <mergeCell ref="N11:V12"/>
    <mergeCell ref="N13:V13"/>
    <mergeCell ref="Q4:W4"/>
    <mergeCell ref="D54:W54"/>
    <mergeCell ref="F45:H45"/>
    <mergeCell ref="J45:U45"/>
    <mergeCell ref="F46:H46"/>
    <mergeCell ref="J46:U46"/>
    <mergeCell ref="C47:W47"/>
    <mergeCell ref="F48:H48"/>
    <mergeCell ref="J48:U48"/>
    <mergeCell ref="C64:D64"/>
    <mergeCell ref="C68:D68"/>
    <mergeCell ref="E68:W69"/>
    <mergeCell ref="C7:L7"/>
    <mergeCell ref="C8:L8"/>
    <mergeCell ref="E56:W67"/>
    <mergeCell ref="C16:W16"/>
    <mergeCell ref="C17:W17"/>
    <mergeCell ref="N14:P14"/>
    <mergeCell ref="I14:L14"/>
    <mergeCell ref="C26:W26"/>
    <mergeCell ref="C32:W32"/>
    <mergeCell ref="C24:W24"/>
    <mergeCell ref="C18:W18"/>
    <mergeCell ref="C20:W20"/>
    <mergeCell ref="C22:W22"/>
  </mergeCells>
  <phoneticPr fontId="6"/>
  <conditionalFormatting sqref="J44:U46 J48:U50 J52:U53">
    <cfRule type="expression" dxfId="108" priority="3">
      <formula>OR(J44="",J44=0)</formula>
    </cfRule>
  </conditionalFormatting>
  <conditionalFormatting sqref="K38">
    <cfRule type="expression" dxfId="107" priority="10">
      <formula>OR(K38="",K38=0)</formula>
    </cfRule>
  </conditionalFormatting>
  <conditionalFormatting sqref="M28:M29">
    <cfRule type="cellIs" dxfId="106" priority="4" operator="equal">
      <formula>""</formula>
    </cfRule>
  </conditionalFormatting>
  <conditionalFormatting sqref="M38:P38">
    <cfRule type="expression" dxfId="105" priority="8">
      <formula>OR(M38="",M38=0)</formula>
    </cfRule>
  </conditionalFormatting>
  <conditionalFormatting sqref="N11">
    <cfRule type="expression" dxfId="104" priority="20">
      <formula>OR(N11="",N11=0)</formula>
    </cfRule>
  </conditionalFormatting>
  <conditionalFormatting sqref="N13">
    <cfRule type="expression" dxfId="103" priority="13">
      <formula>OR(N13="",N13=0)</formula>
    </cfRule>
  </conditionalFormatting>
  <conditionalFormatting sqref="N14:O14">
    <cfRule type="expression" dxfId="102" priority="12">
      <formula>OR(N14="",N14=0)</formula>
    </cfRule>
  </conditionalFormatting>
  <conditionalFormatting sqref="Q4">
    <cfRule type="containsText" dxfId="101" priority="1" operator="containsText" text="番号">
      <formula>NOT(ISERROR(SEARCH("番号",Q4)))</formula>
    </cfRule>
  </conditionalFormatting>
  <conditionalFormatting sqref="Q5">
    <cfRule type="expression" dxfId="100" priority="23">
      <formula>OR(Q5="",Q5=0)</formula>
    </cfRule>
  </conditionalFormatting>
  <conditionalFormatting sqref="R14">
    <cfRule type="expression" dxfId="99" priority="6">
      <formula>OR(R14="",R14=0)</formula>
    </cfRule>
  </conditionalFormatting>
  <conditionalFormatting sqref="T5">
    <cfRule type="expression" dxfId="98" priority="22">
      <formula>OR(T5="",T5=0)</formula>
    </cfRule>
  </conditionalFormatting>
  <conditionalFormatting sqref="V5">
    <cfRule type="expression" dxfId="97" priority="21">
      <formula>OR(V5="",V5=0)</formula>
    </cfRule>
  </conditionalFormatting>
  <dataValidations count="3">
    <dataValidation type="whole" allowBlank="1" showInputMessage="1" showErrorMessage="1" errorTitle="入力エラー" error="入力した月が正しくありません" sqref="T5" xr:uid="{00000000-0002-0000-0700-000000000000}">
      <formula1>4</formula1>
      <formula2>8</formula2>
    </dataValidation>
    <dataValidation allowBlank="1" showInputMessage="1" showErrorMessage="1" error="西暦で入力ください" sqref="Q5:R5" xr:uid="{00000000-0002-0000-0700-000001000000}"/>
    <dataValidation type="list" allowBlank="1" showInputMessage="1" showErrorMessage="1" sqref="M29:Q29" xr:uid="{10B71887-08E5-4D63-84D0-4AA6F7A14983}">
      <formula1>$C$74:$C$75</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2"/>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tabColor theme="6" tint="0.39997558519241921"/>
    <pageSetUpPr fitToPage="1"/>
  </sheetPr>
  <dimension ref="A1:BN860"/>
  <sheetViews>
    <sheetView view="pageBreakPreview" zoomScale="85" zoomScaleNormal="85" zoomScaleSheetLayoutView="85" workbookViewId="0"/>
  </sheetViews>
  <sheetFormatPr defaultColWidth="8.69921875" defaultRowHeight="16.2"/>
  <cols>
    <col min="1" max="1" width="3.59765625" style="63" customWidth="1"/>
    <col min="2" max="2" width="2.09765625" style="63" customWidth="1"/>
    <col min="3" max="3" width="10.69921875" style="63" customWidth="1"/>
    <col min="4" max="4" width="16.69921875" style="63" customWidth="1"/>
    <col min="5" max="28" width="3.19921875" style="63" customWidth="1"/>
    <col min="29" max="29" width="2.09765625" style="63" customWidth="1"/>
    <col min="30" max="38" width="4.09765625" style="63" customWidth="1"/>
    <col min="39" max="60" width="4.09765625" style="63" hidden="1" customWidth="1"/>
    <col min="61" max="71" width="4.09765625" style="63" customWidth="1"/>
    <col min="72" max="16384" width="8.69921875" style="63"/>
  </cols>
  <sheetData>
    <row r="1" spans="1:38">
      <c r="A1" s="67"/>
    </row>
    <row r="2" spans="1:38" ht="18.45" customHeight="1">
      <c r="C2" s="64" t="s">
        <v>332</v>
      </c>
    </row>
    <row r="3" spans="1:38" ht="18.45" customHeight="1">
      <c r="C3" s="443" t="s">
        <v>108</v>
      </c>
      <c r="D3" s="443"/>
      <c r="E3" s="443"/>
      <c r="F3" s="443"/>
      <c r="G3" s="443"/>
      <c r="H3" s="443"/>
      <c r="I3" s="443"/>
      <c r="J3" s="443"/>
      <c r="K3" s="443"/>
      <c r="L3" s="443"/>
      <c r="M3" s="443"/>
      <c r="N3" s="443"/>
      <c r="O3" s="443"/>
      <c r="P3" s="443"/>
      <c r="Q3" s="443"/>
      <c r="R3" s="443"/>
      <c r="S3" s="443"/>
      <c r="T3" s="443"/>
      <c r="U3" s="443"/>
      <c r="V3" s="443"/>
      <c r="W3" s="443"/>
      <c r="X3" s="443"/>
      <c r="Y3" s="443"/>
      <c r="Z3" s="65"/>
      <c r="AA3" s="65"/>
      <c r="AB3" s="65"/>
    </row>
    <row r="4" spans="1:38" ht="18.45" customHeight="1" thickBot="1">
      <c r="C4" s="66"/>
    </row>
    <row r="5" spans="1:38" ht="18.45" customHeight="1" thickBot="1">
      <c r="B5" s="444" t="s">
        <v>164</v>
      </c>
      <c r="C5" s="444"/>
      <c r="D5" s="445" t="s">
        <v>165</v>
      </c>
      <c r="E5" s="445"/>
      <c r="F5" s="445"/>
      <c r="G5" s="445"/>
      <c r="H5" s="445"/>
      <c r="I5" s="445"/>
      <c r="J5" s="445"/>
      <c r="K5" s="445"/>
      <c r="L5" s="445"/>
      <c r="M5" s="445"/>
      <c r="N5" s="445"/>
      <c r="O5" s="445"/>
      <c r="P5" s="445"/>
      <c r="Q5" s="445"/>
      <c r="R5" s="445"/>
      <c r="S5" s="445"/>
      <c r="T5" s="445"/>
      <c r="U5" s="445"/>
      <c r="V5" s="445"/>
      <c r="W5" s="445"/>
      <c r="X5" s="445"/>
      <c r="Y5" s="445"/>
      <c r="Z5" s="445"/>
      <c r="AA5" s="445"/>
      <c r="AB5" s="445"/>
      <c r="AC5" s="445"/>
      <c r="AE5" s="284"/>
      <c r="AF5" s="284"/>
      <c r="AG5" s="284"/>
      <c r="AH5" s="284"/>
      <c r="AI5" s="284"/>
      <c r="AJ5" s="284"/>
      <c r="AK5" s="284"/>
      <c r="AL5" s="284"/>
    </row>
    <row r="6" spans="1:38" ht="38.25" customHeight="1" thickBot="1">
      <c r="B6" s="444" t="s">
        <v>200</v>
      </c>
      <c r="C6" s="444"/>
      <c r="D6" s="446">
        <f>様式第２_実施計画書!D6</f>
        <v>0</v>
      </c>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E6" s="340" t="s">
        <v>417</v>
      </c>
      <c r="AF6" s="340"/>
      <c r="AG6" s="340"/>
      <c r="AH6" s="340"/>
      <c r="AI6" s="340"/>
      <c r="AJ6" s="340"/>
      <c r="AK6" s="340"/>
      <c r="AL6" s="340"/>
    </row>
    <row r="7" spans="1:38" ht="38.25" customHeight="1" thickBot="1">
      <c r="B7" s="447" t="s">
        <v>166</v>
      </c>
      <c r="C7" s="448"/>
      <c r="D7" s="446">
        <f>様式第２_実施計画書!D7</f>
        <v>0</v>
      </c>
      <c r="E7" s="446"/>
      <c r="F7" s="446"/>
      <c r="G7" s="446"/>
      <c r="H7" s="446"/>
      <c r="I7" s="446"/>
      <c r="J7" s="446"/>
      <c r="K7" s="446"/>
      <c r="L7" s="446"/>
      <c r="M7" s="446"/>
      <c r="N7" s="446"/>
      <c r="O7" s="446"/>
      <c r="P7" s="446"/>
      <c r="Q7" s="446"/>
      <c r="R7" s="446"/>
      <c r="S7" s="446"/>
      <c r="T7" s="446"/>
      <c r="U7" s="446"/>
      <c r="V7" s="446"/>
      <c r="W7" s="446"/>
      <c r="X7" s="446"/>
      <c r="Y7" s="446"/>
      <c r="Z7" s="446"/>
      <c r="AA7" s="446"/>
      <c r="AB7" s="446"/>
      <c r="AC7" s="446"/>
      <c r="AE7" s="341" t="s">
        <v>412</v>
      </c>
      <c r="AF7" s="341"/>
      <c r="AG7" s="341"/>
      <c r="AH7" s="341"/>
      <c r="AI7" s="341"/>
      <c r="AJ7" s="341"/>
      <c r="AK7" s="341"/>
      <c r="AL7" s="341"/>
    </row>
    <row r="8" spans="1:38" ht="18.45" customHeight="1" thickBot="1">
      <c r="B8" s="452" t="s">
        <v>393</v>
      </c>
      <c r="C8" s="452"/>
      <c r="D8" s="454" t="s">
        <v>167</v>
      </c>
      <c r="E8" s="455"/>
      <c r="F8" s="455"/>
      <c r="G8" s="455"/>
      <c r="H8" s="455"/>
      <c r="I8" s="455"/>
      <c r="J8" s="455"/>
      <c r="K8" s="455"/>
      <c r="L8" s="455"/>
      <c r="M8" s="455"/>
      <c r="N8" s="455"/>
      <c r="O8" s="455"/>
      <c r="P8" s="455"/>
      <c r="Q8" s="455"/>
      <c r="R8" s="455"/>
      <c r="S8" s="455"/>
      <c r="T8" s="455"/>
      <c r="U8" s="455"/>
      <c r="V8" s="455"/>
      <c r="W8" s="455"/>
      <c r="X8" s="455"/>
      <c r="Y8" s="455"/>
      <c r="Z8" s="455"/>
      <c r="AA8" s="455"/>
      <c r="AB8" s="455"/>
      <c r="AC8" s="456"/>
    </row>
    <row r="9" spans="1:38" ht="18.45" customHeight="1" thickBot="1">
      <c r="B9" s="444"/>
      <c r="C9" s="444"/>
      <c r="D9" s="449" t="s">
        <v>391</v>
      </c>
      <c r="E9" s="450"/>
      <c r="F9" s="450"/>
      <c r="G9" s="450"/>
      <c r="H9" s="450"/>
      <c r="I9" s="450"/>
      <c r="J9" s="449" t="s">
        <v>390</v>
      </c>
      <c r="K9" s="450"/>
      <c r="L9" s="450"/>
      <c r="M9" s="450"/>
      <c r="N9" s="450"/>
      <c r="O9" s="450"/>
      <c r="P9" s="450"/>
      <c r="Q9" s="450"/>
      <c r="R9" s="450"/>
      <c r="S9" s="451"/>
      <c r="T9" s="449" t="s">
        <v>168</v>
      </c>
      <c r="U9" s="450"/>
      <c r="V9" s="450"/>
      <c r="W9" s="450"/>
      <c r="X9" s="450"/>
      <c r="Y9" s="450"/>
      <c r="Z9" s="450"/>
      <c r="AA9" s="450"/>
      <c r="AB9" s="450"/>
      <c r="AC9" s="451"/>
    </row>
    <row r="10" spans="1:38" ht="18.45" customHeight="1" thickBot="1">
      <c r="B10" s="444"/>
      <c r="C10" s="444"/>
      <c r="D10" s="402">
        <f>様式第２_実施計画書!D10</f>
        <v>0</v>
      </c>
      <c r="E10" s="403"/>
      <c r="F10" s="403"/>
      <c r="G10" s="403"/>
      <c r="H10" s="403"/>
      <c r="I10" s="403"/>
      <c r="J10" s="399">
        <f>様式第２_実施計画書!J10</f>
        <v>0</v>
      </c>
      <c r="K10" s="400"/>
      <c r="L10" s="400"/>
      <c r="M10" s="400"/>
      <c r="N10" s="400"/>
      <c r="O10" s="400"/>
      <c r="P10" s="400"/>
      <c r="Q10" s="400"/>
      <c r="R10" s="400"/>
      <c r="S10" s="401"/>
      <c r="T10" s="387">
        <f>様式第２_実施計画書!T10</f>
        <v>0</v>
      </c>
      <c r="U10" s="388"/>
      <c r="V10" s="388"/>
      <c r="W10" s="388"/>
      <c r="X10" s="388"/>
      <c r="Y10" s="388"/>
      <c r="Z10" s="388"/>
      <c r="AA10" s="388"/>
      <c r="AB10" s="388"/>
      <c r="AC10" s="389"/>
    </row>
    <row r="11" spans="1:38" ht="18.45" customHeight="1" thickBot="1">
      <c r="B11" s="444"/>
      <c r="C11" s="444"/>
      <c r="D11" s="449" t="s">
        <v>169</v>
      </c>
      <c r="E11" s="450"/>
      <c r="F11" s="450"/>
      <c r="G11" s="450"/>
      <c r="H11" s="450"/>
      <c r="I11" s="451"/>
      <c r="J11" s="449" t="s">
        <v>170</v>
      </c>
      <c r="K11" s="450"/>
      <c r="L11" s="450"/>
      <c r="M11" s="450"/>
      <c r="N11" s="450"/>
      <c r="O11" s="450"/>
      <c r="P11" s="450"/>
      <c r="Q11" s="450"/>
      <c r="R11" s="450"/>
      <c r="S11" s="451"/>
      <c r="T11" s="390"/>
      <c r="U11" s="391"/>
      <c r="V11" s="391"/>
      <c r="W11" s="391"/>
      <c r="X11" s="391"/>
      <c r="Y11" s="391"/>
      <c r="Z11" s="391"/>
      <c r="AA11" s="391"/>
      <c r="AB11" s="391"/>
      <c r="AC11" s="392"/>
    </row>
    <row r="12" spans="1:38" ht="18.45" customHeight="1" thickBot="1">
      <c r="B12" s="444"/>
      <c r="C12" s="444"/>
      <c r="D12" s="465">
        <f>様式第２_実施計画書!D12</f>
        <v>0</v>
      </c>
      <c r="E12" s="400"/>
      <c r="F12" s="400"/>
      <c r="G12" s="400"/>
      <c r="H12" s="400"/>
      <c r="I12" s="401"/>
      <c r="J12" s="457">
        <f>様式第２_実施計画書!J12</f>
        <v>0</v>
      </c>
      <c r="K12" s="458"/>
      <c r="L12" s="458"/>
      <c r="M12" s="458"/>
      <c r="N12" s="458"/>
      <c r="O12" s="458"/>
      <c r="P12" s="458"/>
      <c r="Q12" s="458"/>
      <c r="R12" s="458"/>
      <c r="S12" s="459"/>
      <c r="T12" s="393"/>
      <c r="U12" s="394"/>
      <c r="V12" s="394"/>
      <c r="W12" s="394"/>
      <c r="X12" s="394"/>
      <c r="Y12" s="394"/>
      <c r="Z12" s="394"/>
      <c r="AA12" s="394"/>
      <c r="AB12" s="394"/>
      <c r="AC12" s="395"/>
    </row>
    <row r="13" spans="1:38" ht="9" customHeight="1" thickBot="1">
      <c r="B13" s="444"/>
      <c r="C13" s="444"/>
      <c r="D13" s="513" t="s">
        <v>171</v>
      </c>
      <c r="E13" s="514"/>
      <c r="F13" s="514"/>
      <c r="G13" s="514"/>
      <c r="H13" s="514"/>
      <c r="I13" s="514"/>
      <c r="J13" s="514"/>
      <c r="K13" s="514"/>
      <c r="L13" s="514"/>
      <c r="M13" s="514"/>
      <c r="N13" s="514"/>
      <c r="O13" s="514"/>
      <c r="P13" s="514"/>
      <c r="Q13" s="514"/>
      <c r="R13" s="514"/>
      <c r="S13" s="514"/>
      <c r="T13" s="514"/>
      <c r="U13" s="514"/>
      <c r="V13" s="514"/>
      <c r="W13" s="514"/>
      <c r="X13" s="514"/>
      <c r="Y13" s="514"/>
      <c r="Z13" s="514"/>
      <c r="AA13" s="514"/>
      <c r="AB13" s="514"/>
      <c r="AC13" s="515"/>
    </row>
    <row r="14" spans="1:38" ht="9" customHeight="1" thickBot="1">
      <c r="B14" s="444"/>
      <c r="C14" s="444"/>
      <c r="D14" s="454"/>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6"/>
    </row>
    <row r="15" spans="1:38" ht="18.45" customHeight="1" thickBot="1">
      <c r="B15" s="444"/>
      <c r="C15" s="444"/>
      <c r="D15" s="268" t="s">
        <v>396</v>
      </c>
      <c r="E15" s="510">
        <f>様式第２_実施計画書!E15</f>
        <v>0</v>
      </c>
      <c r="F15" s="511"/>
      <c r="G15" s="511"/>
      <c r="H15" s="511"/>
      <c r="I15" s="511"/>
      <c r="J15" s="511"/>
      <c r="K15" s="511"/>
      <c r="L15" s="511"/>
      <c r="M15" s="511"/>
      <c r="N15" s="511"/>
      <c r="O15" s="511"/>
      <c r="P15" s="511"/>
      <c r="Q15" s="511"/>
      <c r="R15" s="511"/>
      <c r="S15" s="512"/>
      <c r="T15" s="516" t="s">
        <v>111</v>
      </c>
      <c r="U15" s="517"/>
      <c r="V15" s="517"/>
      <c r="W15" s="517"/>
      <c r="X15" s="517"/>
      <c r="Y15" s="517"/>
      <c r="Z15" s="517"/>
      <c r="AA15" s="517"/>
      <c r="AB15" s="517"/>
      <c r="AC15" s="518"/>
    </row>
    <row r="16" spans="1:38" ht="18.45" customHeight="1" thickBot="1">
      <c r="B16" s="444"/>
      <c r="C16" s="444"/>
      <c r="D16" s="270" t="s">
        <v>391</v>
      </c>
      <c r="E16" s="510">
        <f>様式第２_実施計画書!E16</f>
        <v>0</v>
      </c>
      <c r="F16" s="511"/>
      <c r="G16" s="511"/>
      <c r="H16" s="511"/>
      <c r="I16" s="511"/>
      <c r="J16" s="511"/>
      <c r="K16" s="511"/>
      <c r="L16" s="511"/>
      <c r="M16" s="511"/>
      <c r="N16" s="511"/>
      <c r="O16" s="511"/>
      <c r="P16" s="511"/>
      <c r="Q16" s="511"/>
      <c r="R16" s="511"/>
      <c r="S16" s="512"/>
      <c r="T16" s="387"/>
      <c r="U16" s="388"/>
      <c r="V16" s="388"/>
      <c r="W16" s="388"/>
      <c r="X16" s="388"/>
      <c r="Y16" s="388"/>
      <c r="Z16" s="388"/>
      <c r="AA16" s="388"/>
      <c r="AB16" s="388"/>
      <c r="AC16" s="389"/>
    </row>
    <row r="17" spans="1:66" ht="18.45" customHeight="1" thickBot="1">
      <c r="B17" s="444"/>
      <c r="C17" s="444"/>
      <c r="D17" s="269" t="s">
        <v>392</v>
      </c>
      <c r="E17" s="510">
        <f>様式第２_実施計画書!E17</f>
        <v>0</v>
      </c>
      <c r="F17" s="511"/>
      <c r="G17" s="511"/>
      <c r="H17" s="511"/>
      <c r="I17" s="511"/>
      <c r="J17" s="511"/>
      <c r="K17" s="511"/>
      <c r="L17" s="511"/>
      <c r="M17" s="511"/>
      <c r="N17" s="511"/>
      <c r="O17" s="511"/>
      <c r="P17" s="511"/>
      <c r="Q17" s="511"/>
      <c r="R17" s="511"/>
      <c r="S17" s="512"/>
      <c r="T17" s="390"/>
      <c r="U17" s="391"/>
      <c r="V17" s="391"/>
      <c r="W17" s="391"/>
      <c r="X17" s="391"/>
      <c r="Y17" s="391"/>
      <c r="Z17" s="391"/>
      <c r="AA17" s="391"/>
      <c r="AB17" s="391"/>
      <c r="AC17" s="392"/>
    </row>
    <row r="18" spans="1:66" ht="18.45" customHeight="1" thickBot="1">
      <c r="B18" s="444"/>
      <c r="C18" s="444"/>
      <c r="D18" s="449" t="s">
        <v>169</v>
      </c>
      <c r="E18" s="450"/>
      <c r="F18" s="450"/>
      <c r="G18" s="450"/>
      <c r="H18" s="450"/>
      <c r="I18" s="451"/>
      <c r="J18" s="449" t="s">
        <v>170</v>
      </c>
      <c r="K18" s="450"/>
      <c r="L18" s="450"/>
      <c r="M18" s="450"/>
      <c r="N18" s="450"/>
      <c r="O18" s="450"/>
      <c r="P18" s="450"/>
      <c r="Q18" s="450"/>
      <c r="R18" s="450"/>
      <c r="S18" s="451"/>
      <c r="T18" s="390"/>
      <c r="U18" s="391"/>
      <c r="V18" s="391"/>
      <c r="W18" s="391"/>
      <c r="X18" s="391"/>
      <c r="Y18" s="391"/>
      <c r="Z18" s="391"/>
      <c r="AA18" s="391"/>
      <c r="AB18" s="391"/>
      <c r="AC18" s="392"/>
    </row>
    <row r="19" spans="1:66" ht="18.45" customHeight="1" thickBot="1">
      <c r="B19" s="453"/>
      <c r="C19" s="453"/>
      <c r="D19" s="399">
        <f>様式第２_実施計画書!D19</f>
        <v>0</v>
      </c>
      <c r="E19" s="400"/>
      <c r="F19" s="400"/>
      <c r="G19" s="400"/>
      <c r="H19" s="400"/>
      <c r="I19" s="401"/>
      <c r="J19" s="457">
        <f>様式第２_実施計画書!J19</f>
        <v>0</v>
      </c>
      <c r="K19" s="458"/>
      <c r="L19" s="458"/>
      <c r="M19" s="458"/>
      <c r="N19" s="458"/>
      <c r="O19" s="458"/>
      <c r="P19" s="458"/>
      <c r="Q19" s="458"/>
      <c r="R19" s="458"/>
      <c r="S19" s="459"/>
      <c r="T19" s="393"/>
      <c r="U19" s="394"/>
      <c r="V19" s="394"/>
      <c r="W19" s="394"/>
      <c r="X19" s="394"/>
      <c r="Y19" s="394"/>
      <c r="Z19" s="394"/>
      <c r="AA19" s="394"/>
      <c r="AB19" s="394"/>
      <c r="AC19" s="395"/>
    </row>
    <row r="20" spans="1:66" ht="21" customHeight="1" thickBot="1">
      <c r="B20" s="460" t="s">
        <v>172</v>
      </c>
      <c r="C20" s="461"/>
      <c r="D20" s="461"/>
      <c r="E20" s="461"/>
      <c r="F20" s="461"/>
      <c r="G20" s="461"/>
      <c r="H20" s="461"/>
      <c r="I20" s="461"/>
      <c r="J20" s="461"/>
      <c r="K20" s="461"/>
      <c r="L20" s="461"/>
      <c r="M20" s="461"/>
      <c r="N20" s="461"/>
      <c r="O20" s="461"/>
      <c r="P20" s="461"/>
      <c r="Q20" s="461"/>
      <c r="R20" s="461"/>
      <c r="S20" s="461"/>
      <c r="T20" s="461"/>
      <c r="U20" s="461"/>
      <c r="V20" s="461"/>
      <c r="W20" s="461"/>
      <c r="X20" s="461"/>
      <c r="Y20" s="461"/>
      <c r="Z20" s="461"/>
      <c r="AA20" s="461"/>
      <c r="AB20" s="461"/>
      <c r="AC20" s="462"/>
    </row>
    <row r="21" spans="1:66" s="67" customFormat="1" ht="18.45" customHeight="1">
      <c r="A21" s="63"/>
      <c r="B21" s="390">
        <f>様式第２_実施計画書!B21:AC32</f>
        <v>0</v>
      </c>
      <c r="C21" s="391"/>
      <c r="D21" s="391"/>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2"/>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row>
    <row r="22" spans="1:66" s="67" customFormat="1" ht="18.45" customHeight="1" thickBot="1">
      <c r="A22" s="63"/>
      <c r="B22" s="390"/>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2"/>
      <c r="AD22" s="63"/>
      <c r="AE22" s="63" t="s">
        <v>376</v>
      </c>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row>
    <row r="23" spans="1:66" s="67" customFormat="1" ht="18.45" customHeight="1">
      <c r="A23" s="63"/>
      <c r="B23" s="390"/>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2"/>
      <c r="AD23" s="63"/>
      <c r="AE23" s="96" t="s">
        <v>1</v>
      </c>
      <c r="AF23" s="97" t="s">
        <v>0</v>
      </c>
      <c r="AG23" s="97" t="s">
        <v>2</v>
      </c>
      <c r="AH23" s="97" t="s">
        <v>3</v>
      </c>
      <c r="AI23" s="97" t="s">
        <v>4</v>
      </c>
      <c r="AJ23" s="97" t="s">
        <v>5</v>
      </c>
      <c r="AK23" s="97" t="s">
        <v>6</v>
      </c>
      <c r="AL23" s="98" t="s">
        <v>7</v>
      </c>
      <c r="AM23" s="210"/>
      <c r="AN23" s="97"/>
      <c r="AO23" s="82"/>
      <c r="AP23" s="98"/>
      <c r="AQ23" s="96"/>
      <c r="AR23" s="97"/>
      <c r="AS23" s="97"/>
      <c r="AT23" s="97"/>
      <c r="AU23" s="97"/>
      <c r="AV23" s="97"/>
      <c r="AW23" s="97"/>
      <c r="AX23" s="97"/>
      <c r="AY23" s="97"/>
      <c r="AZ23" s="97"/>
      <c r="BA23" s="82"/>
      <c r="BB23" s="98"/>
      <c r="BC23" s="63"/>
      <c r="BD23" s="63"/>
      <c r="BE23" s="616" t="s">
        <v>25</v>
      </c>
      <c r="BF23" s="618" t="s">
        <v>27</v>
      </c>
      <c r="BG23" s="620" t="s">
        <v>26</v>
      </c>
      <c r="BH23" s="63"/>
      <c r="BI23" s="63"/>
      <c r="BJ23" s="63"/>
      <c r="BK23" s="63"/>
      <c r="BL23" s="63"/>
      <c r="BM23" s="63"/>
      <c r="BN23" s="63"/>
    </row>
    <row r="24" spans="1:66" s="67" customFormat="1" ht="18.45" customHeight="1" thickBot="1">
      <c r="A24" s="63"/>
      <c r="B24" s="390"/>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2"/>
      <c r="AD24" s="63"/>
      <c r="AE24" s="99" t="s">
        <v>253</v>
      </c>
      <c r="AF24" s="100" t="s">
        <v>254</v>
      </c>
      <c r="AG24" s="100" t="s">
        <v>276</v>
      </c>
      <c r="AH24" s="100" t="s">
        <v>277</v>
      </c>
      <c r="AI24" s="100" t="s">
        <v>278</v>
      </c>
      <c r="AJ24" s="101" t="s">
        <v>258</v>
      </c>
      <c r="AK24" s="100" t="s">
        <v>280</v>
      </c>
      <c r="AL24" s="103" t="s">
        <v>281</v>
      </c>
      <c r="AM24" s="211"/>
      <c r="AN24" s="102"/>
      <c r="AO24" s="102"/>
      <c r="AP24" s="103"/>
      <c r="AQ24" s="99"/>
      <c r="AR24" s="100"/>
      <c r="AS24" s="100"/>
      <c r="AT24" s="100"/>
      <c r="AU24" s="100"/>
      <c r="AV24" s="101"/>
      <c r="AW24" s="100"/>
      <c r="AX24" s="100"/>
      <c r="AY24" s="101"/>
      <c r="AZ24" s="102"/>
      <c r="BA24" s="102"/>
      <c r="BB24" s="103"/>
      <c r="BC24" s="63"/>
      <c r="BD24" s="63"/>
      <c r="BE24" s="617"/>
      <c r="BF24" s="619"/>
      <c r="BG24" s="621"/>
      <c r="BH24" s="63"/>
      <c r="BI24" s="63"/>
      <c r="BJ24" s="63"/>
      <c r="BK24" s="63"/>
      <c r="BL24" s="63"/>
      <c r="BM24" s="63"/>
      <c r="BN24" s="63"/>
    </row>
    <row r="25" spans="1:66" s="67" customFormat="1" ht="18.45" customHeight="1">
      <c r="A25" s="63"/>
      <c r="B25" s="390"/>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2"/>
      <c r="AD25" s="63"/>
      <c r="AE25" s="104">
        <f>COUNTIFS(AE$36:AE$374,1)+COUNTIFS(AE$36:AE$374,TRUE)</f>
        <v>0</v>
      </c>
      <c r="AF25" s="104">
        <f t="shared" ref="AF25:BB25" si="0">COUNTIFS(AF$36:AF$374,1)+COUNTIFS(AF$36:AF$374,TRUE)</f>
        <v>0</v>
      </c>
      <c r="AG25" s="104">
        <f t="shared" si="0"/>
        <v>0</v>
      </c>
      <c r="AH25" s="104">
        <f t="shared" si="0"/>
        <v>0</v>
      </c>
      <c r="AI25" s="104">
        <f t="shared" si="0"/>
        <v>0</v>
      </c>
      <c r="AJ25" s="104">
        <f t="shared" si="0"/>
        <v>0</v>
      </c>
      <c r="AK25" s="104">
        <f t="shared" si="0"/>
        <v>0</v>
      </c>
      <c r="AL25" s="104">
        <f t="shared" si="0"/>
        <v>0</v>
      </c>
      <c r="AM25" s="104">
        <f t="shared" si="0"/>
        <v>0</v>
      </c>
      <c r="AN25" s="104">
        <f t="shared" si="0"/>
        <v>0</v>
      </c>
      <c r="AO25" s="104">
        <f t="shared" si="0"/>
        <v>0</v>
      </c>
      <c r="AP25" s="104">
        <f t="shared" si="0"/>
        <v>0</v>
      </c>
      <c r="AQ25" s="104">
        <f t="shared" si="0"/>
        <v>0</v>
      </c>
      <c r="AR25" s="104">
        <f t="shared" si="0"/>
        <v>0</v>
      </c>
      <c r="AS25" s="104">
        <f t="shared" si="0"/>
        <v>0</v>
      </c>
      <c r="AT25" s="104">
        <f t="shared" si="0"/>
        <v>0</v>
      </c>
      <c r="AU25" s="104">
        <f t="shared" si="0"/>
        <v>0</v>
      </c>
      <c r="AV25" s="104">
        <f t="shared" si="0"/>
        <v>0</v>
      </c>
      <c r="AW25" s="104">
        <f t="shared" si="0"/>
        <v>0</v>
      </c>
      <c r="AX25" s="104">
        <f t="shared" si="0"/>
        <v>0</v>
      </c>
      <c r="AY25" s="104">
        <f t="shared" si="0"/>
        <v>0</v>
      </c>
      <c r="AZ25" s="104">
        <f t="shared" si="0"/>
        <v>0</v>
      </c>
      <c r="BA25" s="104">
        <f t="shared" si="0"/>
        <v>0</v>
      </c>
      <c r="BB25" s="104">
        <f t="shared" si="0"/>
        <v>0</v>
      </c>
      <c r="BC25" s="63"/>
      <c r="BD25" s="63"/>
      <c r="BE25" s="104">
        <f>COUNTIFS(BE$34:BE$377,1)+COUNTIFS(BE$34:BE$377,TRUE)</f>
        <v>0</v>
      </c>
      <c r="BF25" s="104">
        <f>COUNTIFS(BF$34:BF$377,1)+COUNTIFS(BF$34:BF$377,TRUE)</f>
        <v>0</v>
      </c>
      <c r="BG25" s="104">
        <f>COUNTIFS(BG$34:BG$377,1)+COUNTIFS(BG$34:BG$377,TRUE)</f>
        <v>0</v>
      </c>
      <c r="BH25" s="63"/>
      <c r="BI25" s="63"/>
      <c r="BJ25" s="63"/>
      <c r="BK25" s="63"/>
      <c r="BL25" s="63"/>
      <c r="BM25" s="63"/>
      <c r="BN25" s="63"/>
    </row>
    <row r="26" spans="1:66" s="67" customFormat="1" ht="18.45" customHeight="1">
      <c r="A26" s="63"/>
      <c r="B26" s="390"/>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2"/>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row>
    <row r="27" spans="1:66" s="67" customFormat="1" ht="18.45" customHeight="1">
      <c r="A27" s="63"/>
      <c r="B27" s="390"/>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2"/>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row>
    <row r="28" spans="1:66" s="67" customFormat="1" ht="18.45" customHeight="1">
      <c r="A28" s="63"/>
      <c r="B28" s="390"/>
      <c r="C28" s="391"/>
      <c r="D28" s="391"/>
      <c r="E28" s="391"/>
      <c r="F28" s="391"/>
      <c r="G28" s="391"/>
      <c r="H28" s="391"/>
      <c r="I28" s="391"/>
      <c r="J28" s="391"/>
      <c r="K28" s="391"/>
      <c r="L28" s="391"/>
      <c r="M28" s="391"/>
      <c r="N28" s="391"/>
      <c r="O28" s="391"/>
      <c r="P28" s="391"/>
      <c r="Q28" s="391"/>
      <c r="R28" s="391"/>
      <c r="S28" s="391"/>
      <c r="T28" s="391"/>
      <c r="U28" s="391"/>
      <c r="V28" s="391"/>
      <c r="W28" s="391"/>
      <c r="X28" s="391"/>
      <c r="Y28" s="391"/>
      <c r="Z28" s="391"/>
      <c r="AA28" s="391"/>
      <c r="AB28" s="391"/>
      <c r="AC28" s="392"/>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row>
    <row r="29" spans="1:66" s="67" customFormat="1" ht="18.45" customHeight="1">
      <c r="A29" s="63"/>
      <c r="B29" s="390"/>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2"/>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row>
    <row r="30" spans="1:66" s="67" customFormat="1" ht="18.45" customHeight="1">
      <c r="A30" s="63"/>
      <c r="B30" s="390"/>
      <c r="C30" s="391"/>
      <c r="D30" s="391"/>
      <c r="E30" s="391"/>
      <c r="F30" s="391"/>
      <c r="G30" s="391"/>
      <c r="H30" s="391"/>
      <c r="I30" s="391"/>
      <c r="J30" s="391"/>
      <c r="K30" s="391"/>
      <c r="L30" s="391"/>
      <c r="M30" s="391"/>
      <c r="N30" s="391"/>
      <c r="O30" s="391"/>
      <c r="P30" s="391"/>
      <c r="Q30" s="391"/>
      <c r="R30" s="391"/>
      <c r="S30" s="391"/>
      <c r="T30" s="391"/>
      <c r="U30" s="391"/>
      <c r="V30" s="391"/>
      <c r="W30" s="391"/>
      <c r="X30" s="391"/>
      <c r="Y30" s="391"/>
      <c r="Z30" s="391"/>
      <c r="AA30" s="391"/>
      <c r="AB30" s="391"/>
      <c r="AC30" s="392"/>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row>
    <row r="31" spans="1:66" s="67" customFormat="1" ht="18.45" customHeight="1">
      <c r="A31" s="63"/>
      <c r="B31" s="390"/>
      <c r="C31" s="391"/>
      <c r="D31" s="391"/>
      <c r="E31" s="391"/>
      <c r="F31" s="391"/>
      <c r="G31" s="391"/>
      <c r="H31" s="391"/>
      <c r="I31" s="391"/>
      <c r="J31" s="391"/>
      <c r="K31" s="391"/>
      <c r="L31" s="391"/>
      <c r="M31" s="391"/>
      <c r="N31" s="391"/>
      <c r="O31" s="391"/>
      <c r="P31" s="391"/>
      <c r="Q31" s="391"/>
      <c r="R31" s="391"/>
      <c r="S31" s="391"/>
      <c r="T31" s="391"/>
      <c r="U31" s="391"/>
      <c r="V31" s="391"/>
      <c r="W31" s="391"/>
      <c r="X31" s="391"/>
      <c r="Y31" s="391"/>
      <c r="Z31" s="391"/>
      <c r="AA31" s="391"/>
      <c r="AB31" s="391"/>
      <c r="AC31" s="392"/>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row>
    <row r="32" spans="1:66" s="67" customFormat="1" ht="18.45" customHeight="1" thickBot="1">
      <c r="A32" s="63"/>
      <c r="B32" s="393"/>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5"/>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row>
    <row r="33" spans="1:60" ht="21" customHeight="1" thickBot="1">
      <c r="B33" s="469" t="s">
        <v>173</v>
      </c>
      <c r="C33" s="463"/>
      <c r="D33" s="463"/>
      <c r="E33" s="463"/>
      <c r="F33" s="463"/>
      <c r="G33" s="463"/>
      <c r="H33" s="463"/>
      <c r="I33" s="463"/>
      <c r="J33" s="463"/>
      <c r="K33" s="463"/>
      <c r="L33" s="463"/>
      <c r="M33" s="463"/>
      <c r="N33" s="463"/>
      <c r="O33" s="463"/>
      <c r="P33" s="463"/>
      <c r="Q33" s="463"/>
      <c r="R33" s="463"/>
      <c r="S33" s="463"/>
      <c r="T33" s="463"/>
      <c r="U33" s="463"/>
      <c r="V33" s="463"/>
      <c r="W33" s="463"/>
      <c r="X33" s="463"/>
      <c r="Y33" s="463"/>
      <c r="Z33" s="463"/>
      <c r="AA33" s="68"/>
      <c r="AB33" s="68"/>
      <c r="AC33" s="69"/>
    </row>
    <row r="34" spans="1:60" ht="15" customHeight="1" thickBot="1">
      <c r="B34" s="73"/>
      <c r="C34" s="415" t="s">
        <v>174</v>
      </c>
      <c r="D34" s="415"/>
      <c r="E34" s="425" t="s">
        <v>175</v>
      </c>
      <c r="F34" s="426"/>
      <c r="G34" s="426"/>
      <c r="H34" s="426"/>
      <c r="I34" s="426"/>
      <c r="J34" s="426"/>
      <c r="K34" s="426"/>
      <c r="L34" s="426"/>
      <c r="M34" s="426"/>
      <c r="N34" s="426"/>
      <c r="O34" s="426"/>
      <c r="P34" s="426"/>
      <c r="Q34" s="426"/>
      <c r="R34" s="426"/>
      <c r="S34" s="426"/>
      <c r="T34" s="426"/>
      <c r="U34" s="426"/>
      <c r="V34" s="426"/>
      <c r="W34" s="426"/>
      <c r="X34" s="426"/>
      <c r="Y34" s="426"/>
      <c r="Z34" s="426"/>
      <c r="AA34" s="426"/>
      <c r="AB34" s="427"/>
      <c r="AC34" s="74"/>
    </row>
    <row r="35" spans="1:60" ht="31.2" customHeight="1" thickBot="1">
      <c r="B35" s="73"/>
      <c r="C35" s="105" t="s">
        <v>176</v>
      </c>
      <c r="D35" s="106" t="s">
        <v>177</v>
      </c>
      <c r="E35" s="342"/>
      <c r="F35" s="343"/>
      <c r="G35" s="343"/>
      <c r="H35" s="343"/>
      <c r="I35" s="343"/>
      <c r="J35" s="343"/>
      <c r="K35" s="343"/>
      <c r="L35" s="343"/>
      <c r="M35" s="343"/>
      <c r="N35" s="343"/>
      <c r="O35" s="343"/>
      <c r="P35" s="343"/>
      <c r="Q35" s="343"/>
      <c r="R35" s="343"/>
      <c r="S35" s="343"/>
      <c r="T35" s="343"/>
      <c r="U35" s="343"/>
      <c r="V35" s="343"/>
      <c r="W35" s="343"/>
      <c r="X35" s="343"/>
      <c r="Y35" s="343"/>
      <c r="Z35" s="343"/>
      <c r="AA35" s="343"/>
      <c r="AB35" s="344"/>
      <c r="AC35" s="74"/>
      <c r="AE35" s="506" t="str">
        <f>IFERROR(IF(AND(COUNTIF(AE38:AK38,TRUE)&gt;0,AL38=TRUE), 1/0, ""),"①～⑦と⑧は同時に選択できません")</f>
        <v/>
      </c>
      <c r="AF35" s="506"/>
      <c r="AG35" s="506"/>
      <c r="AH35" s="506"/>
      <c r="AI35" s="506"/>
      <c r="AJ35" s="506"/>
      <c r="AK35" s="506"/>
      <c r="AL35" s="506"/>
    </row>
    <row r="36" spans="1:60" ht="16.8" thickBot="1">
      <c r="B36" s="73"/>
      <c r="C36" s="410" t="s">
        <v>274</v>
      </c>
      <c r="D36" s="412"/>
      <c r="E36" s="420" t="s">
        <v>282</v>
      </c>
      <c r="F36" s="356"/>
      <c r="G36" s="356"/>
      <c r="H36" s="356" t="s">
        <v>283</v>
      </c>
      <c r="I36" s="356"/>
      <c r="J36" s="356"/>
      <c r="K36" s="356" t="s">
        <v>284</v>
      </c>
      <c r="L36" s="356"/>
      <c r="M36" s="356"/>
      <c r="N36" s="356" t="s">
        <v>285</v>
      </c>
      <c r="O36" s="356"/>
      <c r="P36" s="356"/>
      <c r="Q36" s="356" t="s">
        <v>286</v>
      </c>
      <c r="R36" s="356"/>
      <c r="S36" s="356"/>
      <c r="T36" s="356" t="s">
        <v>287</v>
      </c>
      <c r="U36" s="356"/>
      <c r="V36" s="356"/>
      <c r="W36" s="356" t="s">
        <v>288</v>
      </c>
      <c r="X36" s="356"/>
      <c r="Y36" s="356"/>
      <c r="Z36" s="356" t="s">
        <v>289</v>
      </c>
      <c r="AA36" s="356"/>
      <c r="AB36" s="357"/>
      <c r="AC36" s="74"/>
      <c r="AE36" s="96" t="s">
        <v>282</v>
      </c>
      <c r="AF36" s="97" t="s">
        <v>283</v>
      </c>
      <c r="AG36" s="97" t="s">
        <v>284</v>
      </c>
      <c r="AH36" s="97" t="s">
        <v>285</v>
      </c>
      <c r="AI36" s="97" t="s">
        <v>286</v>
      </c>
      <c r="AJ36" s="97" t="s">
        <v>287</v>
      </c>
      <c r="AK36" s="97" t="s">
        <v>288</v>
      </c>
      <c r="AL36" s="98" t="s">
        <v>289</v>
      </c>
      <c r="AM36" s="210"/>
      <c r="AN36" s="97"/>
      <c r="AO36" s="82"/>
      <c r="AP36" s="98"/>
      <c r="AQ36" s="96"/>
      <c r="AR36" s="97"/>
      <c r="AS36" s="97"/>
      <c r="AT36" s="97"/>
      <c r="AU36" s="97"/>
      <c r="AV36" s="97"/>
      <c r="AW36" s="97"/>
      <c r="AX36" s="97"/>
      <c r="AY36" s="97"/>
      <c r="AZ36" s="97"/>
      <c r="BA36" s="82"/>
      <c r="BB36" s="98"/>
      <c r="BE36" s="107" t="s">
        <v>25</v>
      </c>
      <c r="BF36" s="108" t="s">
        <v>27</v>
      </c>
      <c r="BG36" s="109" t="s">
        <v>26</v>
      </c>
    </row>
    <row r="37" spans="1:60" ht="19.2" customHeight="1" thickBot="1">
      <c r="B37" s="73"/>
      <c r="C37" s="410"/>
      <c r="D37" s="412"/>
      <c r="E37" s="470" t="s">
        <v>253</v>
      </c>
      <c r="F37" s="348"/>
      <c r="G37" s="348"/>
      <c r="H37" s="348" t="s">
        <v>275</v>
      </c>
      <c r="I37" s="348"/>
      <c r="J37" s="348"/>
      <c r="K37" s="348" t="s">
        <v>276</v>
      </c>
      <c r="L37" s="348"/>
      <c r="M37" s="348"/>
      <c r="N37" s="348" t="s">
        <v>277</v>
      </c>
      <c r="O37" s="348"/>
      <c r="P37" s="348"/>
      <c r="Q37" s="348" t="s">
        <v>278</v>
      </c>
      <c r="R37" s="348"/>
      <c r="S37" s="348"/>
      <c r="T37" s="348" t="s">
        <v>279</v>
      </c>
      <c r="U37" s="348"/>
      <c r="V37" s="348"/>
      <c r="W37" s="348" t="s">
        <v>280</v>
      </c>
      <c r="X37" s="348"/>
      <c r="Y37" s="348"/>
      <c r="Z37" s="348" t="s">
        <v>281</v>
      </c>
      <c r="AA37" s="348"/>
      <c r="AB37" s="349"/>
      <c r="AC37" s="74"/>
      <c r="AE37" s="99" t="s">
        <v>253</v>
      </c>
      <c r="AF37" s="100" t="s">
        <v>254</v>
      </c>
      <c r="AG37" s="100" t="s">
        <v>276</v>
      </c>
      <c r="AH37" s="100" t="s">
        <v>277</v>
      </c>
      <c r="AI37" s="100" t="s">
        <v>278</v>
      </c>
      <c r="AJ37" s="101" t="s">
        <v>258</v>
      </c>
      <c r="AK37" s="100" t="s">
        <v>280</v>
      </c>
      <c r="AL37" s="103" t="s">
        <v>281</v>
      </c>
      <c r="AM37" s="211"/>
      <c r="AN37" s="102"/>
      <c r="AO37" s="102"/>
      <c r="AP37" s="103"/>
      <c r="AQ37" s="99"/>
      <c r="AR37" s="100"/>
      <c r="AS37" s="100"/>
      <c r="AT37" s="100"/>
      <c r="AU37" s="100"/>
      <c r="AV37" s="101"/>
      <c r="AW37" s="100"/>
      <c r="AX37" s="100"/>
      <c r="AY37" s="101"/>
      <c r="AZ37" s="102"/>
      <c r="BA37" s="102"/>
      <c r="BB37" s="103"/>
      <c r="BE37" s="110" t="b">
        <v>0</v>
      </c>
      <c r="BF37" s="110" t="b">
        <v>0</v>
      </c>
      <c r="BG37" s="110" t="b">
        <v>0</v>
      </c>
      <c r="BH37" s="67">
        <f>COUNTIFS($BE37:$BG37,"TRUE")</f>
        <v>0</v>
      </c>
    </row>
    <row r="38" spans="1:60" ht="17.7" customHeight="1" thickBot="1">
      <c r="B38" s="73"/>
      <c r="C38" s="418"/>
      <c r="D38" s="419"/>
      <c r="E38" s="442"/>
      <c r="F38" s="428"/>
      <c r="G38" s="428"/>
      <c r="H38" s="428"/>
      <c r="I38" s="428"/>
      <c r="J38" s="428"/>
      <c r="K38" s="428"/>
      <c r="L38" s="428"/>
      <c r="M38" s="428"/>
      <c r="N38" s="428"/>
      <c r="O38" s="428"/>
      <c r="P38" s="428"/>
      <c r="Q38" s="428"/>
      <c r="R38" s="428"/>
      <c r="S38" s="428"/>
      <c r="T38" s="428"/>
      <c r="U38" s="428"/>
      <c r="V38" s="428"/>
      <c r="W38" s="428"/>
      <c r="X38" s="428"/>
      <c r="Y38" s="428"/>
      <c r="Z38" s="428"/>
      <c r="AA38" s="428"/>
      <c r="AB38" s="434"/>
      <c r="AC38" s="74"/>
      <c r="AE38" s="110" t="b">
        <v>0</v>
      </c>
      <c r="AF38" s="110" t="b">
        <v>0</v>
      </c>
      <c r="AG38" s="110" t="b">
        <v>0</v>
      </c>
      <c r="AH38" s="110" t="b">
        <v>0</v>
      </c>
      <c r="AI38" s="110" t="b">
        <v>0</v>
      </c>
      <c r="AJ38" s="110" t="b">
        <v>0</v>
      </c>
      <c r="AK38" s="110" t="b">
        <v>0</v>
      </c>
      <c r="AL38" s="110" t="b">
        <v>0</v>
      </c>
      <c r="AM38" s="110" t="b">
        <v>0</v>
      </c>
      <c r="AN38" s="110" t="b">
        <v>0</v>
      </c>
      <c r="AO38" s="110" t="b">
        <v>0</v>
      </c>
      <c r="AP38" s="110" t="b">
        <v>0</v>
      </c>
      <c r="AQ38" s="110" t="b">
        <v>0</v>
      </c>
      <c r="BC38" s="63">
        <f>COUNTIFS($AE$38:$BB$38,"TRUE")</f>
        <v>0</v>
      </c>
    </row>
    <row r="39" spans="1:60" ht="15" customHeight="1" thickBot="1">
      <c r="B39" s="73"/>
      <c r="C39" s="413" t="s">
        <v>178</v>
      </c>
      <c r="D39" s="413"/>
      <c r="E39" s="471"/>
      <c r="F39" s="472"/>
      <c r="G39" s="472"/>
      <c r="H39" s="472"/>
      <c r="I39" s="472"/>
      <c r="J39" s="472"/>
      <c r="K39" s="472"/>
      <c r="L39" s="472"/>
      <c r="M39" s="472"/>
      <c r="N39" s="472"/>
      <c r="O39" s="397" t="s">
        <v>14</v>
      </c>
      <c r="P39" s="397"/>
      <c r="Q39" s="397"/>
      <c r="R39" s="397"/>
      <c r="S39" s="472"/>
      <c r="T39" s="472"/>
      <c r="U39" s="472"/>
      <c r="V39" s="472"/>
      <c r="W39" s="472"/>
      <c r="X39" s="472"/>
      <c r="Y39" s="472"/>
      <c r="Z39" s="472"/>
      <c r="AA39" s="472"/>
      <c r="AB39" s="473"/>
      <c r="AC39" s="74"/>
    </row>
    <row r="40" spans="1:60" ht="45" customHeight="1" thickBot="1">
      <c r="B40" s="73"/>
      <c r="C40" s="405" t="s">
        <v>400</v>
      </c>
      <c r="D40" s="406"/>
      <c r="E40" s="600"/>
      <c r="F40" s="601"/>
      <c r="G40" s="601"/>
      <c r="H40" s="601"/>
      <c r="I40" s="601"/>
      <c r="J40" s="601"/>
      <c r="K40" s="601"/>
      <c r="L40" s="601"/>
      <c r="M40" s="601"/>
      <c r="N40" s="601"/>
      <c r="O40" s="601"/>
      <c r="P40" s="601"/>
      <c r="Q40" s="601"/>
      <c r="R40" s="601"/>
      <c r="S40" s="601"/>
      <c r="T40" s="601"/>
      <c r="U40" s="601"/>
      <c r="V40" s="601"/>
      <c r="W40" s="601"/>
      <c r="X40" s="601"/>
      <c r="Y40" s="601"/>
      <c r="Z40" s="601"/>
      <c r="AA40" s="601"/>
      <c r="AB40" s="602"/>
      <c r="AC40" s="74"/>
    </row>
    <row r="41" spans="1:60" ht="92.55" customHeight="1" thickBot="1">
      <c r="A41" s="63" t="s">
        <v>146</v>
      </c>
      <c r="B41" s="73"/>
      <c r="C41" s="404" t="s">
        <v>179</v>
      </c>
      <c r="D41" s="404"/>
      <c r="E41" s="345"/>
      <c r="F41" s="346"/>
      <c r="G41" s="346"/>
      <c r="H41" s="346"/>
      <c r="I41" s="346"/>
      <c r="J41" s="346"/>
      <c r="K41" s="346"/>
      <c r="L41" s="346"/>
      <c r="M41" s="346"/>
      <c r="N41" s="346"/>
      <c r="O41" s="346"/>
      <c r="P41" s="346"/>
      <c r="Q41" s="346"/>
      <c r="R41" s="346"/>
      <c r="S41" s="346"/>
      <c r="T41" s="346"/>
      <c r="U41" s="346"/>
      <c r="V41" s="346"/>
      <c r="W41" s="346"/>
      <c r="X41" s="346"/>
      <c r="Y41" s="346"/>
      <c r="Z41" s="346"/>
      <c r="AA41" s="346"/>
      <c r="AB41" s="347"/>
      <c r="AC41" s="74"/>
    </row>
    <row r="42" spans="1:60" ht="40.049999999999997" customHeight="1" thickBot="1">
      <c r="B42" s="73"/>
      <c r="C42" s="413" t="s">
        <v>414</v>
      </c>
      <c r="D42" s="291" t="s">
        <v>401</v>
      </c>
      <c r="E42" s="345"/>
      <c r="F42" s="346"/>
      <c r="G42" s="346"/>
      <c r="H42" s="346"/>
      <c r="I42" s="346"/>
      <c r="J42" s="346"/>
      <c r="K42" s="346"/>
      <c r="L42" s="346"/>
      <c r="M42" s="346"/>
      <c r="N42" s="346"/>
      <c r="O42" s="346"/>
      <c r="P42" s="346"/>
      <c r="Q42" s="346"/>
      <c r="R42" s="346"/>
      <c r="S42" s="346"/>
      <c r="T42" s="346"/>
      <c r="U42" s="346"/>
      <c r="V42" s="346"/>
      <c r="W42" s="346"/>
      <c r="X42" s="346"/>
      <c r="Y42" s="346"/>
      <c r="Z42" s="346"/>
      <c r="AA42" s="346"/>
      <c r="AB42" s="347"/>
      <c r="AC42" s="74"/>
    </row>
    <row r="43" spans="1:60" ht="72" customHeight="1" thickBot="1">
      <c r="B43" s="73"/>
      <c r="C43" s="414"/>
      <c r="D43" s="292" t="s">
        <v>402</v>
      </c>
      <c r="E43" s="345"/>
      <c r="F43" s="346"/>
      <c r="G43" s="346"/>
      <c r="H43" s="346"/>
      <c r="I43" s="346"/>
      <c r="J43" s="346"/>
      <c r="K43" s="346"/>
      <c r="L43" s="346"/>
      <c r="M43" s="346"/>
      <c r="N43" s="346"/>
      <c r="O43" s="346"/>
      <c r="P43" s="346"/>
      <c r="Q43" s="346"/>
      <c r="R43" s="346"/>
      <c r="S43" s="346"/>
      <c r="T43" s="346"/>
      <c r="U43" s="346"/>
      <c r="V43" s="346"/>
      <c r="W43" s="346"/>
      <c r="X43" s="346"/>
      <c r="Y43" s="346"/>
      <c r="Z43" s="346"/>
      <c r="AA43" s="346"/>
      <c r="AB43" s="347"/>
      <c r="AC43" s="74"/>
    </row>
    <row r="44" spans="1:60" ht="72" customHeight="1" thickBot="1">
      <c r="B44" s="73"/>
      <c r="C44" s="413" t="s">
        <v>415</v>
      </c>
      <c r="D44" s="106" t="s">
        <v>403</v>
      </c>
      <c r="E44" s="345"/>
      <c r="F44" s="346"/>
      <c r="G44" s="346"/>
      <c r="H44" s="346"/>
      <c r="I44" s="346"/>
      <c r="J44" s="346"/>
      <c r="K44" s="346"/>
      <c r="L44" s="346"/>
      <c r="M44" s="346"/>
      <c r="N44" s="346"/>
      <c r="O44" s="346"/>
      <c r="P44" s="346"/>
      <c r="Q44" s="346"/>
      <c r="R44" s="346"/>
      <c r="S44" s="346"/>
      <c r="T44" s="346"/>
      <c r="U44" s="346"/>
      <c r="V44" s="346"/>
      <c r="W44" s="346"/>
      <c r="X44" s="346"/>
      <c r="Y44" s="346"/>
      <c r="Z44" s="346"/>
      <c r="AA44" s="346"/>
      <c r="AB44" s="347"/>
      <c r="AC44" s="74"/>
    </row>
    <row r="45" spans="1:60" ht="72" customHeight="1" thickBot="1">
      <c r="B45" s="73"/>
      <c r="C45" s="430"/>
      <c r="D45" s="293" t="s">
        <v>404</v>
      </c>
      <c r="E45" s="345"/>
      <c r="F45" s="346"/>
      <c r="G45" s="346"/>
      <c r="H45" s="346"/>
      <c r="I45" s="346"/>
      <c r="J45" s="346"/>
      <c r="K45" s="346"/>
      <c r="L45" s="346"/>
      <c r="M45" s="346"/>
      <c r="N45" s="346"/>
      <c r="O45" s="346"/>
      <c r="P45" s="346"/>
      <c r="Q45" s="346"/>
      <c r="R45" s="346"/>
      <c r="S45" s="346"/>
      <c r="T45" s="346"/>
      <c r="U45" s="346"/>
      <c r="V45" s="346"/>
      <c r="W45" s="346"/>
      <c r="X45" s="346"/>
      <c r="Y45" s="346"/>
      <c r="Z45" s="346"/>
      <c r="AA45" s="346"/>
      <c r="AB45" s="347"/>
      <c r="AC45" s="74"/>
    </row>
    <row r="46" spans="1:60" ht="72" customHeight="1" thickBot="1">
      <c r="B46" s="73"/>
      <c r="C46" s="414"/>
      <c r="D46" s="290" t="s">
        <v>405</v>
      </c>
      <c r="E46" s="345"/>
      <c r="F46" s="346"/>
      <c r="G46" s="346"/>
      <c r="H46" s="346"/>
      <c r="I46" s="346"/>
      <c r="J46" s="346"/>
      <c r="K46" s="346"/>
      <c r="L46" s="346"/>
      <c r="M46" s="346"/>
      <c r="N46" s="346"/>
      <c r="O46" s="346"/>
      <c r="P46" s="346"/>
      <c r="Q46" s="346"/>
      <c r="R46" s="346"/>
      <c r="S46" s="346"/>
      <c r="T46" s="346"/>
      <c r="U46" s="346"/>
      <c r="V46" s="346"/>
      <c r="W46" s="346"/>
      <c r="X46" s="346"/>
      <c r="Y46" s="346"/>
      <c r="Z46" s="346"/>
      <c r="AA46" s="346"/>
      <c r="AB46" s="347"/>
      <c r="AC46" s="74"/>
    </row>
    <row r="47" spans="1:60" ht="14.7" customHeight="1" thickBot="1">
      <c r="B47" s="73"/>
      <c r="C47" s="416" t="s">
        <v>298</v>
      </c>
      <c r="D47" s="417"/>
      <c r="E47" s="358" t="s">
        <v>161</v>
      </c>
      <c r="F47" s="359"/>
      <c r="G47" s="359"/>
      <c r="H47" s="360"/>
      <c r="I47" s="361" t="s">
        <v>180</v>
      </c>
      <c r="J47" s="362"/>
      <c r="K47" s="363"/>
      <c r="L47" s="363"/>
      <c r="M47" s="363"/>
      <c r="N47" s="83"/>
      <c r="O47" s="83"/>
      <c r="P47" s="75"/>
      <c r="Q47" s="75"/>
      <c r="R47" s="79"/>
      <c r="S47" s="79"/>
      <c r="T47" s="84"/>
      <c r="U47" s="85"/>
      <c r="V47" s="86"/>
      <c r="W47" s="86"/>
      <c r="X47" s="86"/>
      <c r="Y47" s="86"/>
      <c r="Z47" s="86"/>
      <c r="AA47" s="86"/>
      <c r="AB47" s="87"/>
      <c r="AC47" s="74"/>
    </row>
    <row r="48" spans="1:60" ht="14.7" customHeight="1" thickBot="1">
      <c r="B48" s="73"/>
      <c r="C48" s="410"/>
      <c r="D48" s="412"/>
      <c r="E48" s="358" t="s">
        <v>295</v>
      </c>
      <c r="F48" s="359"/>
      <c r="G48" s="359"/>
      <c r="H48" s="360"/>
      <c r="I48" s="396" t="s">
        <v>180</v>
      </c>
      <c r="J48" s="397"/>
      <c r="K48" s="398"/>
      <c r="L48" s="398"/>
      <c r="M48" s="398"/>
      <c r="N48" s="184"/>
      <c r="O48" s="184"/>
      <c r="P48" s="183"/>
      <c r="Q48" s="183"/>
      <c r="R48" s="185"/>
      <c r="S48" s="185"/>
      <c r="T48" s="186"/>
      <c r="U48" s="187"/>
      <c r="V48" s="188"/>
      <c r="W48" s="188"/>
      <c r="X48" s="188"/>
      <c r="Y48" s="188"/>
      <c r="Z48" s="188"/>
      <c r="AA48" s="188"/>
      <c r="AB48" s="112"/>
      <c r="AC48" s="74"/>
    </row>
    <row r="49" spans="2:60" s="189" customFormat="1" ht="64.95" customHeight="1" thickBot="1">
      <c r="B49" s="73"/>
      <c r="C49" s="410"/>
      <c r="D49" s="412"/>
      <c r="E49" s="384" t="s">
        <v>145</v>
      </c>
      <c r="F49" s="384"/>
      <c r="G49" s="384"/>
      <c r="H49" s="384"/>
      <c r="I49" s="375"/>
      <c r="J49" s="376"/>
      <c r="K49" s="376"/>
      <c r="L49" s="376"/>
      <c r="M49" s="376"/>
      <c r="N49" s="376"/>
      <c r="O49" s="376"/>
      <c r="P49" s="376"/>
      <c r="Q49" s="376"/>
      <c r="R49" s="376"/>
      <c r="S49" s="376"/>
      <c r="T49" s="376"/>
      <c r="U49" s="376"/>
      <c r="V49" s="376"/>
      <c r="W49" s="376"/>
      <c r="X49" s="376"/>
      <c r="Y49" s="376"/>
      <c r="Z49" s="376"/>
      <c r="AA49" s="376"/>
      <c r="AB49" s="377"/>
      <c r="AC49" s="190"/>
    </row>
    <row r="50" spans="2:60" ht="64.95" customHeight="1" thickBot="1">
      <c r="B50" s="73"/>
      <c r="C50" s="410"/>
      <c r="D50" s="412"/>
      <c r="E50" s="366" t="s">
        <v>301</v>
      </c>
      <c r="F50" s="367"/>
      <c r="G50" s="367"/>
      <c r="H50" s="368"/>
      <c r="I50" s="375"/>
      <c r="J50" s="376"/>
      <c r="K50" s="376"/>
      <c r="L50" s="376"/>
      <c r="M50" s="376"/>
      <c r="N50" s="376"/>
      <c r="O50" s="376"/>
      <c r="P50" s="376"/>
      <c r="Q50" s="376"/>
      <c r="R50" s="376"/>
      <c r="S50" s="376"/>
      <c r="T50" s="376"/>
      <c r="U50" s="376"/>
      <c r="V50" s="376"/>
      <c r="W50" s="376"/>
      <c r="X50" s="376"/>
      <c r="Y50" s="376"/>
      <c r="Z50" s="376"/>
      <c r="AA50" s="376"/>
      <c r="AB50" s="377"/>
      <c r="AC50" s="74"/>
    </row>
    <row r="51" spans="2:60" ht="15.6" customHeight="1" thickBot="1">
      <c r="B51" s="73"/>
      <c r="C51" s="416" t="s">
        <v>302</v>
      </c>
      <c r="D51" s="417"/>
      <c r="E51" s="440" t="s">
        <v>143</v>
      </c>
      <c r="F51" s="441"/>
      <c r="G51" s="441"/>
      <c r="H51" s="441"/>
      <c r="I51" s="364"/>
      <c r="J51" s="365"/>
      <c r="K51" s="365"/>
      <c r="L51" s="365"/>
      <c r="M51" s="365"/>
      <c r="N51" s="365"/>
      <c r="O51" s="76" t="s">
        <v>144</v>
      </c>
      <c r="P51" s="76"/>
      <c r="Q51" s="77"/>
      <c r="R51" s="88"/>
      <c r="S51" s="88"/>
      <c r="T51" s="88"/>
      <c r="U51" s="88"/>
      <c r="V51" s="75"/>
      <c r="W51" s="75"/>
      <c r="X51" s="77"/>
      <c r="Y51" s="77"/>
      <c r="Z51" s="77"/>
      <c r="AA51" s="77"/>
      <c r="AB51" s="78"/>
      <c r="AC51" s="74"/>
    </row>
    <row r="52" spans="2:60" s="189" customFormat="1" ht="64.95" customHeight="1" thickBot="1">
      <c r="B52" s="73"/>
      <c r="C52" s="410"/>
      <c r="D52" s="412"/>
      <c r="E52" s="384" t="s">
        <v>145</v>
      </c>
      <c r="F52" s="384"/>
      <c r="G52" s="384"/>
      <c r="H52" s="384"/>
      <c r="I52" s="375"/>
      <c r="J52" s="376"/>
      <c r="K52" s="376"/>
      <c r="L52" s="376"/>
      <c r="M52" s="376"/>
      <c r="N52" s="376"/>
      <c r="O52" s="376"/>
      <c r="P52" s="376"/>
      <c r="Q52" s="376"/>
      <c r="R52" s="376"/>
      <c r="S52" s="376"/>
      <c r="T52" s="376"/>
      <c r="U52" s="376"/>
      <c r="V52" s="376"/>
      <c r="W52" s="376"/>
      <c r="X52" s="376"/>
      <c r="Y52" s="376"/>
      <c r="Z52" s="376"/>
      <c r="AA52" s="376"/>
      <c r="AB52" s="377"/>
      <c r="AC52" s="190"/>
    </row>
    <row r="53" spans="2:60" ht="16.2" customHeight="1">
      <c r="B53" s="73"/>
      <c r="C53" s="410"/>
      <c r="D53" s="412"/>
      <c r="E53" s="366" t="s">
        <v>300</v>
      </c>
      <c r="F53" s="367"/>
      <c r="G53" s="367"/>
      <c r="H53" s="368"/>
      <c r="I53" s="375"/>
      <c r="J53" s="376"/>
      <c r="K53" s="376"/>
      <c r="L53" s="376"/>
      <c r="M53" s="376"/>
      <c r="N53" s="376"/>
      <c r="O53" s="376"/>
      <c r="P53" s="376"/>
      <c r="Q53" s="376"/>
      <c r="R53" s="376"/>
      <c r="S53" s="376"/>
      <c r="T53" s="376"/>
      <c r="U53" s="376"/>
      <c r="V53" s="376"/>
      <c r="W53" s="376"/>
      <c r="X53" s="376"/>
      <c r="Y53" s="376"/>
      <c r="Z53" s="376"/>
      <c r="AA53" s="376"/>
      <c r="AB53" s="377"/>
      <c r="AC53" s="74"/>
    </row>
    <row r="54" spans="2:60" ht="16.2" customHeight="1">
      <c r="B54" s="73"/>
      <c r="C54" s="410"/>
      <c r="D54" s="412"/>
      <c r="E54" s="369"/>
      <c r="F54" s="370"/>
      <c r="G54" s="370"/>
      <c r="H54" s="371"/>
      <c r="I54" s="378"/>
      <c r="J54" s="379"/>
      <c r="K54" s="379"/>
      <c r="L54" s="379"/>
      <c r="M54" s="379"/>
      <c r="N54" s="379"/>
      <c r="O54" s="379"/>
      <c r="P54" s="379"/>
      <c r="Q54" s="379"/>
      <c r="R54" s="379"/>
      <c r="S54" s="379"/>
      <c r="T54" s="379"/>
      <c r="U54" s="379"/>
      <c r="V54" s="379"/>
      <c r="W54" s="379"/>
      <c r="X54" s="379"/>
      <c r="Y54" s="379"/>
      <c r="Z54" s="379"/>
      <c r="AA54" s="379"/>
      <c r="AB54" s="380"/>
      <c r="AC54" s="74"/>
    </row>
    <row r="55" spans="2:60" ht="16.2" customHeight="1">
      <c r="B55" s="73"/>
      <c r="C55" s="410"/>
      <c r="D55" s="412"/>
      <c r="E55" s="369"/>
      <c r="F55" s="370"/>
      <c r="G55" s="370"/>
      <c r="H55" s="371"/>
      <c r="I55" s="378"/>
      <c r="J55" s="379"/>
      <c r="K55" s="379"/>
      <c r="L55" s="379"/>
      <c r="M55" s="379"/>
      <c r="N55" s="379"/>
      <c r="O55" s="379"/>
      <c r="P55" s="379"/>
      <c r="Q55" s="379"/>
      <c r="R55" s="379"/>
      <c r="S55" s="379"/>
      <c r="T55" s="379"/>
      <c r="U55" s="379"/>
      <c r="V55" s="379"/>
      <c r="W55" s="379"/>
      <c r="X55" s="379"/>
      <c r="Y55" s="379"/>
      <c r="Z55" s="379"/>
      <c r="AA55" s="379"/>
      <c r="AB55" s="380"/>
      <c r="AC55" s="74"/>
    </row>
    <row r="56" spans="2:60" ht="16.2" customHeight="1" thickBot="1">
      <c r="B56" s="73"/>
      <c r="C56" s="418"/>
      <c r="D56" s="419"/>
      <c r="E56" s="372"/>
      <c r="F56" s="373"/>
      <c r="G56" s="373"/>
      <c r="H56" s="374"/>
      <c r="I56" s="381"/>
      <c r="J56" s="382"/>
      <c r="K56" s="382"/>
      <c r="L56" s="382"/>
      <c r="M56" s="382"/>
      <c r="N56" s="382"/>
      <c r="O56" s="382"/>
      <c r="P56" s="382"/>
      <c r="Q56" s="382"/>
      <c r="R56" s="382"/>
      <c r="S56" s="382"/>
      <c r="T56" s="382"/>
      <c r="U56" s="382"/>
      <c r="V56" s="382"/>
      <c r="W56" s="382"/>
      <c r="X56" s="382"/>
      <c r="Y56" s="382"/>
      <c r="Z56" s="382"/>
      <c r="AA56" s="382"/>
      <c r="AB56" s="383"/>
      <c r="AC56" s="74"/>
    </row>
    <row r="57" spans="2:60" ht="15" customHeight="1" thickBot="1">
      <c r="B57" s="73"/>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74"/>
    </row>
    <row r="58" spans="2:60" ht="15" customHeight="1" thickBot="1">
      <c r="B58" s="81"/>
      <c r="C58" s="415" t="s">
        <v>174</v>
      </c>
      <c r="D58" s="415"/>
      <c r="E58" s="425" t="s">
        <v>175</v>
      </c>
      <c r="F58" s="426"/>
      <c r="G58" s="426"/>
      <c r="H58" s="426"/>
      <c r="I58" s="426"/>
      <c r="J58" s="426"/>
      <c r="K58" s="426"/>
      <c r="L58" s="426"/>
      <c r="M58" s="426"/>
      <c r="N58" s="426"/>
      <c r="O58" s="426"/>
      <c r="P58" s="426"/>
      <c r="Q58" s="426"/>
      <c r="R58" s="426"/>
      <c r="S58" s="426"/>
      <c r="T58" s="426"/>
      <c r="U58" s="426"/>
      <c r="V58" s="426"/>
      <c r="W58" s="426"/>
      <c r="X58" s="426"/>
      <c r="Y58" s="426"/>
      <c r="Z58" s="426"/>
      <c r="AA58" s="426"/>
      <c r="AB58" s="427"/>
      <c r="AC58" s="81"/>
    </row>
    <row r="59" spans="2:60" ht="31.2" customHeight="1" thickBot="1">
      <c r="B59" s="73"/>
      <c r="C59" s="105" t="s">
        <v>181</v>
      </c>
      <c r="D59" s="106" t="s">
        <v>177</v>
      </c>
      <c r="E59" s="342"/>
      <c r="F59" s="343"/>
      <c r="G59" s="343"/>
      <c r="H59" s="343"/>
      <c r="I59" s="343"/>
      <c r="J59" s="343"/>
      <c r="K59" s="343"/>
      <c r="L59" s="343"/>
      <c r="M59" s="343"/>
      <c r="N59" s="343"/>
      <c r="O59" s="343"/>
      <c r="P59" s="343"/>
      <c r="Q59" s="343"/>
      <c r="R59" s="343"/>
      <c r="S59" s="343"/>
      <c r="T59" s="343"/>
      <c r="U59" s="343"/>
      <c r="V59" s="343"/>
      <c r="W59" s="343"/>
      <c r="X59" s="343"/>
      <c r="Y59" s="343"/>
      <c r="Z59" s="343"/>
      <c r="AA59" s="343"/>
      <c r="AB59" s="344"/>
      <c r="AC59" s="74"/>
      <c r="AE59" s="506" t="str">
        <f>IFERROR(IF(AND(COUNTIF(AE62:AK62,TRUE)&gt;0,AL62=TRUE), 1/0, ""),"①～⑦と⑧は同時に選択できません")</f>
        <v/>
      </c>
      <c r="AF59" s="506"/>
      <c r="AG59" s="506"/>
      <c r="AH59" s="506"/>
      <c r="AI59" s="506"/>
      <c r="AJ59" s="506"/>
      <c r="AK59" s="506"/>
      <c r="AL59" s="506"/>
    </row>
    <row r="60" spans="2:60" ht="16.8" thickBot="1">
      <c r="B60" s="73"/>
      <c r="C60" s="416" t="s">
        <v>274</v>
      </c>
      <c r="D60" s="417"/>
      <c r="E60" s="626" t="s">
        <v>282</v>
      </c>
      <c r="F60" s="351"/>
      <c r="G60" s="352"/>
      <c r="H60" s="350" t="s">
        <v>283</v>
      </c>
      <c r="I60" s="351"/>
      <c r="J60" s="352"/>
      <c r="K60" s="350" t="s">
        <v>284</v>
      </c>
      <c r="L60" s="351"/>
      <c r="M60" s="352"/>
      <c r="N60" s="350" t="s">
        <v>285</v>
      </c>
      <c r="O60" s="351"/>
      <c r="P60" s="352"/>
      <c r="Q60" s="350" t="s">
        <v>286</v>
      </c>
      <c r="R60" s="351"/>
      <c r="S60" s="352"/>
      <c r="T60" s="350" t="s">
        <v>287</v>
      </c>
      <c r="U60" s="351"/>
      <c r="V60" s="352"/>
      <c r="W60" s="350" t="s">
        <v>288</v>
      </c>
      <c r="X60" s="351"/>
      <c r="Y60" s="352"/>
      <c r="Z60" s="350" t="s">
        <v>289</v>
      </c>
      <c r="AA60" s="351"/>
      <c r="AB60" s="429"/>
      <c r="AC60" s="74"/>
      <c r="AE60" s="96" t="s">
        <v>1</v>
      </c>
      <c r="AF60" s="97" t="s">
        <v>0</v>
      </c>
      <c r="AG60" s="97" t="s">
        <v>2</v>
      </c>
      <c r="AH60" s="97" t="s">
        <v>3</v>
      </c>
      <c r="AI60" s="97" t="s">
        <v>4</v>
      </c>
      <c r="AJ60" s="97" t="s">
        <v>5</v>
      </c>
      <c r="AK60" s="97" t="s">
        <v>6</v>
      </c>
      <c r="AL60" s="98" t="s">
        <v>7</v>
      </c>
      <c r="AM60" s="210"/>
      <c r="AN60" s="97"/>
      <c r="AO60" s="82"/>
      <c r="AP60" s="98"/>
      <c r="AQ60" s="96"/>
      <c r="AR60" s="97"/>
      <c r="AS60" s="97"/>
      <c r="AT60" s="97"/>
      <c r="AU60" s="97"/>
      <c r="AV60" s="97"/>
      <c r="AW60" s="97"/>
      <c r="AX60" s="97"/>
      <c r="AY60" s="97"/>
      <c r="AZ60" s="97"/>
      <c r="BA60" s="82"/>
      <c r="BB60" s="98"/>
      <c r="BE60" s="107" t="s">
        <v>25</v>
      </c>
      <c r="BF60" s="108" t="s">
        <v>27</v>
      </c>
      <c r="BG60" s="109" t="s">
        <v>26</v>
      </c>
    </row>
    <row r="61" spans="2:60" ht="19.2" customHeight="1" thickBot="1">
      <c r="B61" s="73"/>
      <c r="C61" s="410"/>
      <c r="D61" s="412"/>
      <c r="E61" s="613" t="s">
        <v>253</v>
      </c>
      <c r="F61" s="354"/>
      <c r="G61" s="355"/>
      <c r="H61" s="353" t="s">
        <v>275</v>
      </c>
      <c r="I61" s="354"/>
      <c r="J61" s="355"/>
      <c r="K61" s="353" t="s">
        <v>276</v>
      </c>
      <c r="L61" s="354"/>
      <c r="M61" s="355"/>
      <c r="N61" s="353" t="s">
        <v>277</v>
      </c>
      <c r="O61" s="354"/>
      <c r="P61" s="355"/>
      <c r="Q61" s="353" t="s">
        <v>278</v>
      </c>
      <c r="R61" s="354"/>
      <c r="S61" s="355"/>
      <c r="T61" s="353" t="s">
        <v>279</v>
      </c>
      <c r="U61" s="354"/>
      <c r="V61" s="355"/>
      <c r="W61" s="353" t="s">
        <v>280</v>
      </c>
      <c r="X61" s="354"/>
      <c r="Y61" s="355"/>
      <c r="Z61" s="353" t="s">
        <v>281</v>
      </c>
      <c r="AA61" s="354"/>
      <c r="AB61" s="625"/>
      <c r="AC61" s="74"/>
      <c r="AE61" s="99" t="s">
        <v>253</v>
      </c>
      <c r="AF61" s="100" t="s">
        <v>254</v>
      </c>
      <c r="AG61" s="100" t="s">
        <v>276</v>
      </c>
      <c r="AH61" s="100" t="s">
        <v>277</v>
      </c>
      <c r="AI61" s="100" t="s">
        <v>278</v>
      </c>
      <c r="AJ61" s="101" t="s">
        <v>258</v>
      </c>
      <c r="AK61" s="100" t="s">
        <v>280</v>
      </c>
      <c r="AL61" s="103" t="s">
        <v>281</v>
      </c>
      <c r="AM61" s="211"/>
      <c r="AN61" s="102"/>
      <c r="AO61" s="102"/>
      <c r="AP61" s="103"/>
      <c r="AQ61" s="99"/>
      <c r="AR61" s="100"/>
      <c r="AS61" s="100"/>
      <c r="AT61" s="100"/>
      <c r="AU61" s="100"/>
      <c r="AV61" s="101"/>
      <c r="AW61" s="100"/>
      <c r="AX61" s="100"/>
      <c r="AY61" s="101"/>
      <c r="AZ61" s="102"/>
      <c r="BA61" s="102"/>
      <c r="BB61" s="103"/>
      <c r="BE61" s="110" t="b">
        <v>0</v>
      </c>
      <c r="BF61" s="110" t="b">
        <v>0</v>
      </c>
      <c r="BG61" s="110" t="b">
        <v>0</v>
      </c>
      <c r="BH61" s="67">
        <f>COUNTIFS($BE61:$BG61,"TRUE")</f>
        <v>0</v>
      </c>
    </row>
    <row r="62" spans="2:60" ht="17.7" customHeight="1" thickBot="1">
      <c r="B62" s="73"/>
      <c r="C62" s="418"/>
      <c r="D62" s="419"/>
      <c r="E62" s="442"/>
      <c r="F62" s="428"/>
      <c r="G62" s="428"/>
      <c r="H62" s="428"/>
      <c r="I62" s="428"/>
      <c r="J62" s="428"/>
      <c r="K62" s="428"/>
      <c r="L62" s="428"/>
      <c r="M62" s="428"/>
      <c r="N62" s="428"/>
      <c r="O62" s="428"/>
      <c r="P62" s="428"/>
      <c r="Q62" s="428"/>
      <c r="R62" s="428"/>
      <c r="S62" s="428"/>
      <c r="T62" s="428"/>
      <c r="U62" s="428"/>
      <c r="V62" s="428"/>
      <c r="W62" s="428"/>
      <c r="X62" s="428"/>
      <c r="Y62" s="428"/>
      <c r="Z62" s="428"/>
      <c r="AA62" s="428"/>
      <c r="AB62" s="434"/>
      <c r="AC62" s="74"/>
      <c r="AE62" s="110" t="b">
        <v>0</v>
      </c>
      <c r="AF62" s="110" t="b">
        <v>0</v>
      </c>
      <c r="AG62" s="110" t="b">
        <v>0</v>
      </c>
      <c r="AH62" s="110" t="b">
        <v>0</v>
      </c>
      <c r="AI62" s="110" t="b">
        <v>0</v>
      </c>
      <c r="AJ62" s="110" t="b">
        <v>0</v>
      </c>
      <c r="AK62" s="110" t="b">
        <v>0</v>
      </c>
      <c r="AL62" s="110" t="b">
        <v>0</v>
      </c>
      <c r="AM62" s="110" t="b">
        <v>0</v>
      </c>
      <c r="AN62" s="110" t="b">
        <v>0</v>
      </c>
      <c r="AO62" s="110" t="b">
        <v>0</v>
      </c>
      <c r="AP62" s="110" t="b">
        <v>0</v>
      </c>
      <c r="AQ62" s="110" t="b">
        <v>0</v>
      </c>
      <c r="AR62" s="104"/>
      <c r="AS62" s="104"/>
      <c r="AT62" s="104"/>
      <c r="AU62" s="104"/>
      <c r="AV62" s="104"/>
      <c r="AW62" s="104"/>
      <c r="AX62" s="104"/>
      <c r="AY62" s="104"/>
      <c r="AZ62" s="104"/>
      <c r="BA62" s="104"/>
      <c r="BB62" s="104"/>
      <c r="BC62" s="63">
        <f>COUNTIFS($AE$62:$BB$62,"TRUE")</f>
        <v>0</v>
      </c>
    </row>
    <row r="63" spans="2:60" ht="15" customHeight="1" thickBot="1">
      <c r="B63" s="73"/>
      <c r="C63" s="413" t="s">
        <v>178</v>
      </c>
      <c r="D63" s="413"/>
      <c r="E63" s="464"/>
      <c r="F63" s="437"/>
      <c r="G63" s="437"/>
      <c r="H63" s="437"/>
      <c r="I63" s="437"/>
      <c r="J63" s="437"/>
      <c r="K63" s="437"/>
      <c r="L63" s="437"/>
      <c r="M63" s="437"/>
      <c r="N63" s="437"/>
      <c r="O63" s="433" t="s">
        <v>14</v>
      </c>
      <c r="P63" s="433"/>
      <c r="Q63" s="433"/>
      <c r="R63" s="433"/>
      <c r="S63" s="431"/>
      <c r="T63" s="431"/>
      <c r="U63" s="431"/>
      <c r="V63" s="431"/>
      <c r="W63" s="431"/>
      <c r="X63" s="431"/>
      <c r="Y63" s="431"/>
      <c r="Z63" s="431"/>
      <c r="AA63" s="431"/>
      <c r="AB63" s="432"/>
      <c r="AC63" s="74"/>
    </row>
    <row r="64" spans="2:60" ht="45" customHeight="1" thickBot="1">
      <c r="B64" s="73"/>
      <c r="C64" s="405" t="s">
        <v>400</v>
      </c>
      <c r="D64" s="406"/>
      <c r="E64" s="600"/>
      <c r="F64" s="601"/>
      <c r="G64" s="601"/>
      <c r="H64" s="601"/>
      <c r="I64" s="601"/>
      <c r="J64" s="601"/>
      <c r="K64" s="601"/>
      <c r="L64" s="601"/>
      <c r="M64" s="601"/>
      <c r="N64" s="601"/>
      <c r="O64" s="601"/>
      <c r="P64" s="601"/>
      <c r="Q64" s="601"/>
      <c r="R64" s="601"/>
      <c r="S64" s="601"/>
      <c r="T64" s="601"/>
      <c r="U64" s="601"/>
      <c r="V64" s="601"/>
      <c r="W64" s="601"/>
      <c r="X64" s="601"/>
      <c r="Y64" s="601"/>
      <c r="Z64" s="601"/>
      <c r="AA64" s="601"/>
      <c r="AB64" s="602"/>
      <c r="AC64" s="74"/>
    </row>
    <row r="65" spans="2:29" ht="92.55" customHeight="1" thickBot="1">
      <c r="B65" s="73"/>
      <c r="C65" s="404" t="s">
        <v>179</v>
      </c>
      <c r="D65" s="404"/>
      <c r="E65" s="345"/>
      <c r="F65" s="346"/>
      <c r="G65" s="346"/>
      <c r="H65" s="346"/>
      <c r="I65" s="346"/>
      <c r="J65" s="346"/>
      <c r="K65" s="346"/>
      <c r="L65" s="346"/>
      <c r="M65" s="346"/>
      <c r="N65" s="346"/>
      <c r="O65" s="346"/>
      <c r="P65" s="346"/>
      <c r="Q65" s="346"/>
      <c r="R65" s="346"/>
      <c r="S65" s="346"/>
      <c r="T65" s="346"/>
      <c r="U65" s="346"/>
      <c r="V65" s="346"/>
      <c r="W65" s="346"/>
      <c r="X65" s="346"/>
      <c r="Y65" s="346"/>
      <c r="Z65" s="346"/>
      <c r="AA65" s="346"/>
      <c r="AB65" s="347"/>
      <c r="AC65" s="74"/>
    </row>
    <row r="66" spans="2:29" ht="40.049999999999997" customHeight="1" thickBot="1">
      <c r="B66" s="73"/>
      <c r="C66" s="413" t="s">
        <v>414</v>
      </c>
      <c r="D66" s="291" t="s">
        <v>401</v>
      </c>
      <c r="E66" s="345"/>
      <c r="F66" s="346"/>
      <c r="G66" s="346"/>
      <c r="H66" s="346"/>
      <c r="I66" s="346"/>
      <c r="J66" s="346"/>
      <c r="K66" s="346"/>
      <c r="L66" s="346"/>
      <c r="M66" s="346"/>
      <c r="N66" s="346"/>
      <c r="O66" s="346"/>
      <c r="P66" s="346"/>
      <c r="Q66" s="346"/>
      <c r="R66" s="346"/>
      <c r="S66" s="346"/>
      <c r="T66" s="346"/>
      <c r="U66" s="346"/>
      <c r="V66" s="346"/>
      <c r="W66" s="346"/>
      <c r="X66" s="346"/>
      <c r="Y66" s="346"/>
      <c r="Z66" s="346"/>
      <c r="AA66" s="346"/>
      <c r="AB66" s="347"/>
      <c r="AC66" s="74"/>
    </row>
    <row r="67" spans="2:29" ht="72" customHeight="1" thickBot="1">
      <c r="B67" s="73"/>
      <c r="C67" s="414"/>
      <c r="D67" s="292" t="s">
        <v>402</v>
      </c>
      <c r="E67" s="345"/>
      <c r="F67" s="346"/>
      <c r="G67" s="346"/>
      <c r="H67" s="346"/>
      <c r="I67" s="346"/>
      <c r="J67" s="346"/>
      <c r="K67" s="346"/>
      <c r="L67" s="346"/>
      <c r="M67" s="346"/>
      <c r="N67" s="346"/>
      <c r="O67" s="346"/>
      <c r="P67" s="346"/>
      <c r="Q67" s="346"/>
      <c r="R67" s="346"/>
      <c r="S67" s="346"/>
      <c r="T67" s="346"/>
      <c r="U67" s="346"/>
      <c r="V67" s="346"/>
      <c r="W67" s="346"/>
      <c r="X67" s="346"/>
      <c r="Y67" s="346"/>
      <c r="Z67" s="346"/>
      <c r="AA67" s="346"/>
      <c r="AB67" s="347"/>
      <c r="AC67" s="74"/>
    </row>
    <row r="68" spans="2:29" ht="72" customHeight="1" thickBot="1">
      <c r="B68" s="73"/>
      <c r="C68" s="413" t="s">
        <v>415</v>
      </c>
      <c r="D68" s="106" t="s">
        <v>403</v>
      </c>
      <c r="E68" s="345"/>
      <c r="F68" s="346"/>
      <c r="G68" s="346"/>
      <c r="H68" s="346"/>
      <c r="I68" s="346"/>
      <c r="J68" s="346"/>
      <c r="K68" s="346"/>
      <c r="L68" s="346"/>
      <c r="M68" s="346"/>
      <c r="N68" s="346"/>
      <c r="O68" s="346"/>
      <c r="P68" s="346"/>
      <c r="Q68" s="346"/>
      <c r="R68" s="346"/>
      <c r="S68" s="346"/>
      <c r="T68" s="346"/>
      <c r="U68" s="346"/>
      <c r="V68" s="346"/>
      <c r="W68" s="346"/>
      <c r="X68" s="346"/>
      <c r="Y68" s="346"/>
      <c r="Z68" s="346"/>
      <c r="AA68" s="346"/>
      <c r="AB68" s="347"/>
      <c r="AC68" s="74"/>
    </row>
    <row r="69" spans="2:29" ht="72" customHeight="1" thickBot="1">
      <c r="B69" s="73"/>
      <c r="C69" s="430"/>
      <c r="D69" s="293" t="s">
        <v>404</v>
      </c>
      <c r="E69" s="345"/>
      <c r="F69" s="346"/>
      <c r="G69" s="346"/>
      <c r="H69" s="346"/>
      <c r="I69" s="346"/>
      <c r="J69" s="346"/>
      <c r="K69" s="346"/>
      <c r="L69" s="346"/>
      <c r="M69" s="346"/>
      <c r="N69" s="346"/>
      <c r="O69" s="346"/>
      <c r="P69" s="346"/>
      <c r="Q69" s="346"/>
      <c r="R69" s="346"/>
      <c r="S69" s="346"/>
      <c r="T69" s="346"/>
      <c r="U69" s="346"/>
      <c r="V69" s="346"/>
      <c r="W69" s="346"/>
      <c r="X69" s="346"/>
      <c r="Y69" s="346"/>
      <c r="Z69" s="346"/>
      <c r="AA69" s="346"/>
      <c r="AB69" s="347"/>
      <c r="AC69" s="74"/>
    </row>
    <row r="70" spans="2:29" ht="72" customHeight="1" thickBot="1">
      <c r="B70" s="73"/>
      <c r="C70" s="414"/>
      <c r="D70" s="290" t="s">
        <v>405</v>
      </c>
      <c r="E70" s="345"/>
      <c r="F70" s="346"/>
      <c r="G70" s="346"/>
      <c r="H70" s="346"/>
      <c r="I70" s="346"/>
      <c r="J70" s="346"/>
      <c r="K70" s="346"/>
      <c r="L70" s="346"/>
      <c r="M70" s="346"/>
      <c r="N70" s="346"/>
      <c r="O70" s="346"/>
      <c r="P70" s="346"/>
      <c r="Q70" s="346"/>
      <c r="R70" s="346"/>
      <c r="S70" s="346"/>
      <c r="T70" s="346"/>
      <c r="U70" s="346"/>
      <c r="V70" s="346"/>
      <c r="W70" s="346"/>
      <c r="X70" s="346"/>
      <c r="Y70" s="346"/>
      <c r="Z70" s="346"/>
      <c r="AA70" s="346"/>
      <c r="AB70" s="347"/>
      <c r="AC70" s="74"/>
    </row>
    <row r="71" spans="2:29" ht="14.7" customHeight="1" thickBot="1">
      <c r="B71" s="73"/>
      <c r="C71" s="416" t="s">
        <v>298</v>
      </c>
      <c r="D71" s="417"/>
      <c r="E71" s="358" t="s">
        <v>161</v>
      </c>
      <c r="F71" s="359"/>
      <c r="G71" s="359"/>
      <c r="H71" s="360"/>
      <c r="I71" s="361" t="s">
        <v>180</v>
      </c>
      <c r="J71" s="362"/>
      <c r="K71" s="363"/>
      <c r="L71" s="363"/>
      <c r="M71" s="363"/>
      <c r="N71" s="83"/>
      <c r="O71" s="83"/>
      <c r="P71" s="75"/>
      <c r="Q71" s="75"/>
      <c r="R71" s="79"/>
      <c r="S71" s="79"/>
      <c r="T71" s="84"/>
      <c r="U71" s="85"/>
      <c r="V71" s="86"/>
      <c r="W71" s="86"/>
      <c r="X71" s="86"/>
      <c r="Y71" s="86"/>
      <c r="Z71" s="86"/>
      <c r="AA71" s="86"/>
      <c r="AB71" s="87"/>
      <c r="AC71" s="74"/>
    </row>
    <row r="72" spans="2:29" ht="14.7" customHeight="1" thickBot="1">
      <c r="B72" s="73"/>
      <c r="C72" s="410"/>
      <c r="D72" s="412"/>
      <c r="E72" s="358" t="s">
        <v>295</v>
      </c>
      <c r="F72" s="359"/>
      <c r="G72" s="359"/>
      <c r="H72" s="360"/>
      <c r="I72" s="396" t="s">
        <v>180</v>
      </c>
      <c r="J72" s="397"/>
      <c r="K72" s="398"/>
      <c r="L72" s="398"/>
      <c r="M72" s="398"/>
      <c r="N72" s="184"/>
      <c r="O72" s="184"/>
      <c r="P72" s="183"/>
      <c r="Q72" s="183"/>
      <c r="R72" s="185"/>
      <c r="S72" s="185"/>
      <c r="T72" s="186"/>
      <c r="U72" s="187"/>
      <c r="V72" s="188"/>
      <c r="W72" s="188"/>
      <c r="X72" s="188"/>
      <c r="Y72" s="188"/>
      <c r="Z72" s="188"/>
      <c r="AA72" s="188"/>
      <c r="AB72" s="112"/>
      <c r="AC72" s="74"/>
    </row>
    <row r="73" spans="2:29" s="189" customFormat="1" ht="64.95" customHeight="1" thickBot="1">
      <c r="B73" s="73"/>
      <c r="C73" s="410"/>
      <c r="D73" s="412"/>
      <c r="E73" s="384" t="s">
        <v>145</v>
      </c>
      <c r="F73" s="384"/>
      <c r="G73" s="384"/>
      <c r="H73" s="384"/>
      <c r="I73" s="375"/>
      <c r="J73" s="376"/>
      <c r="K73" s="376"/>
      <c r="L73" s="376"/>
      <c r="M73" s="376"/>
      <c r="N73" s="376"/>
      <c r="O73" s="376"/>
      <c r="P73" s="376"/>
      <c r="Q73" s="376"/>
      <c r="R73" s="376"/>
      <c r="S73" s="376"/>
      <c r="T73" s="376"/>
      <c r="U73" s="376"/>
      <c r="V73" s="376"/>
      <c r="W73" s="376"/>
      <c r="X73" s="376"/>
      <c r="Y73" s="376"/>
      <c r="Z73" s="376"/>
      <c r="AA73" s="376"/>
      <c r="AB73" s="377"/>
      <c r="AC73" s="190"/>
    </row>
    <row r="74" spans="2:29" ht="64.95" customHeight="1" thickBot="1">
      <c r="B74" s="73"/>
      <c r="C74" s="410"/>
      <c r="D74" s="412"/>
      <c r="E74" s="366" t="s">
        <v>301</v>
      </c>
      <c r="F74" s="367"/>
      <c r="G74" s="367"/>
      <c r="H74" s="368"/>
      <c r="I74" s="375"/>
      <c r="J74" s="376"/>
      <c r="K74" s="376"/>
      <c r="L74" s="376"/>
      <c r="M74" s="376"/>
      <c r="N74" s="376"/>
      <c r="O74" s="376"/>
      <c r="P74" s="376"/>
      <c r="Q74" s="376"/>
      <c r="R74" s="376"/>
      <c r="S74" s="376"/>
      <c r="T74" s="376"/>
      <c r="U74" s="376"/>
      <c r="V74" s="376"/>
      <c r="W74" s="376"/>
      <c r="X74" s="376"/>
      <c r="Y74" s="376"/>
      <c r="Z74" s="376"/>
      <c r="AA74" s="376"/>
      <c r="AB74" s="377"/>
      <c r="AC74" s="74"/>
    </row>
    <row r="75" spans="2:29" ht="15.6" customHeight="1" thickBot="1">
      <c r="B75" s="73"/>
      <c r="C75" s="416" t="s">
        <v>302</v>
      </c>
      <c r="D75" s="417"/>
      <c r="E75" s="440" t="s">
        <v>143</v>
      </c>
      <c r="F75" s="441"/>
      <c r="G75" s="441"/>
      <c r="H75" s="441"/>
      <c r="I75" s="364"/>
      <c r="J75" s="365"/>
      <c r="K75" s="365"/>
      <c r="L75" s="365"/>
      <c r="M75" s="365"/>
      <c r="N75" s="365"/>
      <c r="O75" s="76" t="s">
        <v>144</v>
      </c>
      <c r="P75" s="76"/>
      <c r="Q75" s="77"/>
      <c r="R75" s="88"/>
      <c r="S75" s="88"/>
      <c r="T75" s="88"/>
      <c r="U75" s="88"/>
      <c r="V75" s="75"/>
      <c r="W75" s="75"/>
      <c r="X75" s="77"/>
      <c r="Y75" s="77"/>
      <c r="Z75" s="77"/>
      <c r="AA75" s="77"/>
      <c r="AB75" s="78"/>
      <c r="AC75" s="74"/>
    </row>
    <row r="76" spans="2:29" s="189" customFormat="1" ht="64.95" customHeight="1" thickBot="1">
      <c r="B76" s="73"/>
      <c r="C76" s="410"/>
      <c r="D76" s="412"/>
      <c r="E76" s="384" t="s">
        <v>145</v>
      </c>
      <c r="F76" s="384"/>
      <c r="G76" s="384"/>
      <c r="H76" s="384"/>
      <c r="I76" s="375"/>
      <c r="J76" s="376"/>
      <c r="K76" s="376"/>
      <c r="L76" s="376"/>
      <c r="M76" s="376"/>
      <c r="N76" s="376"/>
      <c r="O76" s="376"/>
      <c r="P76" s="376"/>
      <c r="Q76" s="376"/>
      <c r="R76" s="376"/>
      <c r="S76" s="376"/>
      <c r="T76" s="376"/>
      <c r="U76" s="376"/>
      <c r="V76" s="376"/>
      <c r="W76" s="376"/>
      <c r="X76" s="376"/>
      <c r="Y76" s="376"/>
      <c r="Z76" s="376"/>
      <c r="AA76" s="376"/>
      <c r="AB76" s="377"/>
      <c r="AC76" s="190"/>
    </row>
    <row r="77" spans="2:29" ht="16.2" customHeight="1">
      <c r="B77" s="73"/>
      <c r="C77" s="410"/>
      <c r="D77" s="412"/>
      <c r="E77" s="366" t="s">
        <v>300</v>
      </c>
      <c r="F77" s="367"/>
      <c r="G77" s="367"/>
      <c r="H77" s="368"/>
      <c r="I77" s="375"/>
      <c r="J77" s="376"/>
      <c r="K77" s="376"/>
      <c r="L77" s="376"/>
      <c r="M77" s="376"/>
      <c r="N77" s="376"/>
      <c r="O77" s="376"/>
      <c r="P77" s="376"/>
      <c r="Q77" s="376"/>
      <c r="R77" s="376"/>
      <c r="S77" s="376"/>
      <c r="T77" s="376"/>
      <c r="U77" s="376"/>
      <c r="V77" s="376"/>
      <c r="W77" s="376"/>
      <c r="X77" s="376"/>
      <c r="Y77" s="376"/>
      <c r="Z77" s="376"/>
      <c r="AA77" s="376"/>
      <c r="AB77" s="377"/>
      <c r="AC77" s="74"/>
    </row>
    <row r="78" spans="2:29" ht="16.2" customHeight="1">
      <c r="B78" s="73"/>
      <c r="C78" s="410"/>
      <c r="D78" s="412"/>
      <c r="E78" s="369"/>
      <c r="F78" s="370"/>
      <c r="G78" s="370"/>
      <c r="H78" s="371"/>
      <c r="I78" s="378"/>
      <c r="J78" s="379"/>
      <c r="K78" s="379"/>
      <c r="L78" s="379"/>
      <c r="M78" s="379"/>
      <c r="N78" s="379"/>
      <c r="O78" s="379"/>
      <c r="P78" s="379"/>
      <c r="Q78" s="379"/>
      <c r="R78" s="379"/>
      <c r="S78" s="379"/>
      <c r="T78" s="379"/>
      <c r="U78" s="379"/>
      <c r="V78" s="379"/>
      <c r="W78" s="379"/>
      <c r="X78" s="379"/>
      <c r="Y78" s="379"/>
      <c r="Z78" s="379"/>
      <c r="AA78" s="379"/>
      <c r="AB78" s="380"/>
      <c r="AC78" s="74"/>
    </row>
    <row r="79" spans="2:29" ht="16.2" customHeight="1">
      <c r="B79" s="73"/>
      <c r="C79" s="410"/>
      <c r="D79" s="412"/>
      <c r="E79" s="369"/>
      <c r="F79" s="370"/>
      <c r="G79" s="370"/>
      <c r="H79" s="371"/>
      <c r="I79" s="378"/>
      <c r="J79" s="379"/>
      <c r="K79" s="379"/>
      <c r="L79" s="379"/>
      <c r="M79" s="379"/>
      <c r="N79" s="379"/>
      <c r="O79" s="379"/>
      <c r="P79" s="379"/>
      <c r="Q79" s="379"/>
      <c r="R79" s="379"/>
      <c r="S79" s="379"/>
      <c r="T79" s="379"/>
      <c r="U79" s="379"/>
      <c r="V79" s="379"/>
      <c r="W79" s="379"/>
      <c r="X79" s="379"/>
      <c r="Y79" s="379"/>
      <c r="Z79" s="379"/>
      <c r="AA79" s="379"/>
      <c r="AB79" s="380"/>
      <c r="AC79" s="74"/>
    </row>
    <row r="80" spans="2:29" ht="16.2" customHeight="1" thickBot="1">
      <c r="B80" s="73"/>
      <c r="C80" s="418"/>
      <c r="D80" s="419"/>
      <c r="E80" s="372"/>
      <c r="F80" s="373"/>
      <c r="G80" s="373"/>
      <c r="H80" s="374"/>
      <c r="I80" s="381"/>
      <c r="J80" s="382"/>
      <c r="K80" s="382"/>
      <c r="L80" s="382"/>
      <c r="M80" s="382"/>
      <c r="N80" s="382"/>
      <c r="O80" s="382"/>
      <c r="P80" s="382"/>
      <c r="Q80" s="382"/>
      <c r="R80" s="382"/>
      <c r="S80" s="382"/>
      <c r="T80" s="382"/>
      <c r="U80" s="382"/>
      <c r="V80" s="382"/>
      <c r="W80" s="382"/>
      <c r="X80" s="382"/>
      <c r="Y80" s="382"/>
      <c r="Z80" s="382"/>
      <c r="AA80" s="382"/>
      <c r="AB80" s="383"/>
      <c r="AC80" s="74"/>
    </row>
    <row r="81" spans="2:60" ht="16.8" thickBot="1">
      <c r="B81" s="73"/>
      <c r="C81" s="89"/>
      <c r="D81" s="89"/>
      <c r="E81" s="90"/>
      <c r="F81" s="90"/>
      <c r="G81" s="90"/>
      <c r="H81" s="90"/>
      <c r="I81" s="90"/>
      <c r="J81" s="90"/>
      <c r="K81" s="90"/>
      <c r="L81" s="90"/>
      <c r="M81" s="90"/>
      <c r="N81" s="90"/>
      <c r="O81" s="90"/>
      <c r="P81" s="90"/>
      <c r="Q81" s="90"/>
      <c r="R81" s="90"/>
      <c r="S81" s="90"/>
      <c r="T81" s="90"/>
      <c r="U81" s="90"/>
      <c r="V81" s="90"/>
      <c r="W81" s="90"/>
      <c r="X81" s="90"/>
      <c r="Y81" s="90"/>
      <c r="Z81" s="90"/>
      <c r="AA81" s="91"/>
      <c r="AB81" s="91"/>
      <c r="AC81" s="74"/>
    </row>
    <row r="82" spans="2:60" ht="15" customHeight="1" thickBot="1">
      <c r="B82" s="73"/>
      <c r="C82" s="425" t="s">
        <v>174</v>
      </c>
      <c r="D82" s="427"/>
      <c r="E82" s="425" t="s">
        <v>175</v>
      </c>
      <c r="F82" s="426"/>
      <c r="G82" s="426"/>
      <c r="H82" s="426"/>
      <c r="I82" s="426"/>
      <c r="J82" s="426"/>
      <c r="K82" s="426"/>
      <c r="L82" s="426"/>
      <c r="M82" s="426"/>
      <c r="N82" s="426"/>
      <c r="O82" s="426"/>
      <c r="P82" s="426"/>
      <c r="Q82" s="426"/>
      <c r="R82" s="426"/>
      <c r="S82" s="426"/>
      <c r="T82" s="426"/>
      <c r="U82" s="426"/>
      <c r="V82" s="426"/>
      <c r="W82" s="426"/>
      <c r="X82" s="426"/>
      <c r="Y82" s="426"/>
      <c r="Z82" s="426"/>
      <c r="AA82" s="426"/>
      <c r="AB82" s="427"/>
      <c r="AC82" s="74"/>
    </row>
    <row r="83" spans="2:60" ht="31.2" customHeight="1" thickBot="1">
      <c r="B83" s="73"/>
      <c r="C83" s="105" t="s">
        <v>182</v>
      </c>
      <c r="D83" s="106" t="s">
        <v>177</v>
      </c>
      <c r="E83" s="342"/>
      <c r="F83" s="343"/>
      <c r="G83" s="343"/>
      <c r="H83" s="343"/>
      <c r="I83" s="343"/>
      <c r="J83" s="343"/>
      <c r="K83" s="343"/>
      <c r="L83" s="343"/>
      <c r="M83" s="343"/>
      <c r="N83" s="343"/>
      <c r="O83" s="343"/>
      <c r="P83" s="343"/>
      <c r="Q83" s="343"/>
      <c r="R83" s="343"/>
      <c r="S83" s="343"/>
      <c r="T83" s="343"/>
      <c r="U83" s="343"/>
      <c r="V83" s="343"/>
      <c r="W83" s="343"/>
      <c r="X83" s="343"/>
      <c r="Y83" s="343"/>
      <c r="Z83" s="343"/>
      <c r="AA83" s="343"/>
      <c r="AB83" s="344"/>
      <c r="AC83" s="74"/>
      <c r="AE83" s="506" t="str">
        <f>IFERROR(IF(AND(COUNTIF(AE86:AK86,TRUE)&gt;0,AL86=TRUE), 1/0, ""),"①～⑦と⑧は同時に選択できません")</f>
        <v/>
      </c>
      <c r="AF83" s="506"/>
      <c r="AG83" s="506"/>
      <c r="AH83" s="506"/>
      <c r="AI83" s="506"/>
      <c r="AJ83" s="506"/>
      <c r="AK83" s="506"/>
      <c r="AL83" s="506"/>
    </row>
    <row r="84" spans="2:60" ht="16.8" thickBot="1">
      <c r="B84" s="73"/>
      <c r="C84" s="416" t="s">
        <v>274</v>
      </c>
      <c r="D84" s="417"/>
      <c r="E84" s="626" t="s">
        <v>282</v>
      </c>
      <c r="F84" s="351"/>
      <c r="G84" s="352"/>
      <c r="H84" s="350" t="s">
        <v>283</v>
      </c>
      <c r="I84" s="351"/>
      <c r="J84" s="352"/>
      <c r="K84" s="350" t="s">
        <v>284</v>
      </c>
      <c r="L84" s="351"/>
      <c r="M84" s="352"/>
      <c r="N84" s="350" t="s">
        <v>285</v>
      </c>
      <c r="O84" s="351"/>
      <c r="P84" s="352"/>
      <c r="Q84" s="350" t="s">
        <v>286</v>
      </c>
      <c r="R84" s="351"/>
      <c r="S84" s="352"/>
      <c r="T84" s="350" t="s">
        <v>287</v>
      </c>
      <c r="U84" s="351"/>
      <c r="V84" s="352"/>
      <c r="W84" s="350" t="s">
        <v>288</v>
      </c>
      <c r="X84" s="351"/>
      <c r="Y84" s="352"/>
      <c r="Z84" s="350" t="s">
        <v>289</v>
      </c>
      <c r="AA84" s="351"/>
      <c r="AB84" s="429"/>
      <c r="AC84" s="74"/>
      <c r="AE84" s="96" t="s">
        <v>1</v>
      </c>
      <c r="AF84" s="97" t="s">
        <v>0</v>
      </c>
      <c r="AG84" s="97" t="s">
        <v>2</v>
      </c>
      <c r="AH84" s="97" t="s">
        <v>3</v>
      </c>
      <c r="AI84" s="97" t="s">
        <v>4</v>
      </c>
      <c r="AJ84" s="97" t="s">
        <v>5</v>
      </c>
      <c r="AK84" s="97" t="s">
        <v>6</v>
      </c>
      <c r="AL84" s="98" t="s">
        <v>7</v>
      </c>
      <c r="AM84" s="210"/>
      <c r="AN84" s="97"/>
      <c r="AO84" s="82"/>
      <c r="AP84" s="98"/>
      <c r="AQ84" s="96"/>
      <c r="AR84" s="97"/>
      <c r="AS84" s="97"/>
      <c r="AT84" s="97"/>
      <c r="AU84" s="97"/>
      <c r="AV84" s="97"/>
      <c r="AW84" s="97"/>
      <c r="AX84" s="97"/>
      <c r="AY84" s="97"/>
      <c r="AZ84" s="97"/>
      <c r="BA84" s="82"/>
      <c r="BB84" s="98"/>
      <c r="BE84" s="107" t="s">
        <v>25</v>
      </c>
      <c r="BF84" s="108" t="s">
        <v>27</v>
      </c>
      <c r="BG84" s="109" t="s">
        <v>26</v>
      </c>
    </row>
    <row r="85" spans="2:60" ht="19.350000000000001" customHeight="1" thickBot="1">
      <c r="B85" s="73"/>
      <c r="C85" s="410"/>
      <c r="D85" s="412"/>
      <c r="E85" s="613" t="s">
        <v>253</v>
      </c>
      <c r="F85" s="354"/>
      <c r="G85" s="355"/>
      <c r="H85" s="353" t="s">
        <v>275</v>
      </c>
      <c r="I85" s="354"/>
      <c r="J85" s="355"/>
      <c r="K85" s="353" t="s">
        <v>276</v>
      </c>
      <c r="L85" s="354"/>
      <c r="M85" s="355"/>
      <c r="N85" s="353" t="s">
        <v>277</v>
      </c>
      <c r="O85" s="354"/>
      <c r="P85" s="355"/>
      <c r="Q85" s="353" t="s">
        <v>278</v>
      </c>
      <c r="R85" s="354"/>
      <c r="S85" s="355"/>
      <c r="T85" s="353" t="s">
        <v>279</v>
      </c>
      <c r="U85" s="354"/>
      <c r="V85" s="355"/>
      <c r="W85" s="353" t="s">
        <v>280</v>
      </c>
      <c r="X85" s="354"/>
      <c r="Y85" s="355"/>
      <c r="Z85" s="353" t="s">
        <v>281</v>
      </c>
      <c r="AA85" s="354"/>
      <c r="AB85" s="625"/>
      <c r="AC85" s="74"/>
      <c r="AE85" s="99" t="s">
        <v>253</v>
      </c>
      <c r="AF85" s="100" t="s">
        <v>254</v>
      </c>
      <c r="AG85" s="100" t="s">
        <v>276</v>
      </c>
      <c r="AH85" s="100" t="s">
        <v>277</v>
      </c>
      <c r="AI85" s="100" t="s">
        <v>278</v>
      </c>
      <c r="AJ85" s="101" t="s">
        <v>258</v>
      </c>
      <c r="AK85" s="100" t="s">
        <v>280</v>
      </c>
      <c r="AL85" s="103" t="s">
        <v>281</v>
      </c>
      <c r="AM85" s="211"/>
      <c r="AN85" s="102"/>
      <c r="AO85" s="102"/>
      <c r="AP85" s="103"/>
      <c r="AQ85" s="99"/>
      <c r="AR85" s="100"/>
      <c r="AS85" s="100"/>
      <c r="AT85" s="100"/>
      <c r="AU85" s="100"/>
      <c r="AV85" s="101"/>
      <c r="AW85" s="100"/>
      <c r="AX85" s="100"/>
      <c r="AY85" s="101"/>
      <c r="AZ85" s="102"/>
      <c r="BA85" s="102"/>
      <c r="BB85" s="103"/>
      <c r="BE85" s="110" t="b">
        <v>0</v>
      </c>
      <c r="BF85" s="110" t="b">
        <v>0</v>
      </c>
      <c r="BG85" s="110" t="b">
        <v>0</v>
      </c>
      <c r="BH85" s="67">
        <f>COUNTIFS($BE85:$BG85,"TRUE")</f>
        <v>0</v>
      </c>
    </row>
    <row r="86" spans="2:60" ht="17.7" customHeight="1" thickBot="1">
      <c r="B86" s="73"/>
      <c r="C86" s="418"/>
      <c r="D86" s="419"/>
      <c r="E86" s="442"/>
      <c r="F86" s="428"/>
      <c r="G86" s="428"/>
      <c r="H86" s="428"/>
      <c r="I86" s="428"/>
      <c r="J86" s="428"/>
      <c r="K86" s="428"/>
      <c r="L86" s="428"/>
      <c r="M86" s="428"/>
      <c r="N86" s="428"/>
      <c r="O86" s="428"/>
      <c r="P86" s="428"/>
      <c r="Q86" s="428"/>
      <c r="R86" s="428"/>
      <c r="S86" s="428"/>
      <c r="T86" s="428"/>
      <c r="U86" s="428"/>
      <c r="V86" s="428"/>
      <c r="W86" s="428"/>
      <c r="X86" s="428"/>
      <c r="Y86" s="428"/>
      <c r="Z86" s="428"/>
      <c r="AA86" s="428"/>
      <c r="AB86" s="434"/>
      <c r="AC86" s="74"/>
      <c r="AE86" s="110" t="b">
        <v>0</v>
      </c>
      <c r="AF86" s="110" t="b">
        <v>0</v>
      </c>
      <c r="AG86" s="110" t="b">
        <v>0</v>
      </c>
      <c r="AH86" s="110" t="b">
        <v>0</v>
      </c>
      <c r="AI86" s="110" t="b">
        <v>0</v>
      </c>
      <c r="AJ86" s="110" t="b">
        <v>0</v>
      </c>
      <c r="AK86" s="110" t="b">
        <v>0</v>
      </c>
      <c r="AL86" s="110" t="b">
        <v>0</v>
      </c>
      <c r="AM86" s="110" t="b">
        <v>0</v>
      </c>
      <c r="AN86" s="110" t="b">
        <v>0</v>
      </c>
      <c r="AO86" s="110" t="b">
        <v>0</v>
      </c>
      <c r="AP86" s="110" t="b">
        <v>0</v>
      </c>
      <c r="AQ86" s="110" t="b">
        <v>0</v>
      </c>
      <c r="AR86" s="104"/>
      <c r="AS86" s="104"/>
      <c r="AT86" s="104"/>
      <c r="AU86" s="104"/>
      <c r="AV86" s="104"/>
      <c r="AW86" s="104"/>
      <c r="AX86" s="104"/>
      <c r="AY86" s="104"/>
      <c r="AZ86" s="104"/>
      <c r="BA86" s="104"/>
      <c r="BB86" s="104"/>
      <c r="BC86" s="63">
        <f>COUNTIFS($AE86:$BB86,"TRUE")</f>
        <v>0</v>
      </c>
    </row>
    <row r="87" spans="2:60" ht="15" customHeight="1" thickBot="1">
      <c r="B87" s="73"/>
      <c r="C87" s="614" t="s">
        <v>178</v>
      </c>
      <c r="D87" s="615"/>
      <c r="E87" s="474"/>
      <c r="F87" s="431"/>
      <c r="G87" s="431"/>
      <c r="H87" s="431"/>
      <c r="I87" s="431"/>
      <c r="J87" s="431"/>
      <c r="K87" s="431"/>
      <c r="L87" s="431"/>
      <c r="M87" s="431"/>
      <c r="N87" s="431"/>
      <c r="O87" s="433" t="s">
        <v>14</v>
      </c>
      <c r="P87" s="433"/>
      <c r="Q87" s="433"/>
      <c r="R87" s="433"/>
      <c r="S87" s="431"/>
      <c r="T87" s="431"/>
      <c r="U87" s="431"/>
      <c r="V87" s="431"/>
      <c r="W87" s="431"/>
      <c r="X87" s="431"/>
      <c r="Y87" s="431"/>
      <c r="Z87" s="431"/>
      <c r="AA87" s="431"/>
      <c r="AB87" s="432"/>
      <c r="AC87" s="74"/>
    </row>
    <row r="88" spans="2:60" ht="45" customHeight="1" thickBot="1">
      <c r="B88" s="73"/>
      <c r="C88" s="405" t="s">
        <v>400</v>
      </c>
      <c r="D88" s="406"/>
      <c r="E88" s="600"/>
      <c r="F88" s="601"/>
      <c r="G88" s="601"/>
      <c r="H88" s="601"/>
      <c r="I88" s="601"/>
      <c r="J88" s="601"/>
      <c r="K88" s="601"/>
      <c r="L88" s="601"/>
      <c r="M88" s="601"/>
      <c r="N88" s="601"/>
      <c r="O88" s="601"/>
      <c r="P88" s="601"/>
      <c r="Q88" s="601"/>
      <c r="R88" s="601"/>
      <c r="S88" s="601"/>
      <c r="T88" s="601"/>
      <c r="U88" s="601"/>
      <c r="V88" s="601"/>
      <c r="W88" s="601"/>
      <c r="X88" s="601"/>
      <c r="Y88" s="601"/>
      <c r="Z88" s="601"/>
      <c r="AA88" s="601"/>
      <c r="AB88" s="602"/>
      <c r="AC88" s="74"/>
    </row>
    <row r="89" spans="2:60" ht="92.55" customHeight="1" thickBot="1">
      <c r="B89" s="73"/>
      <c r="C89" s="405" t="s">
        <v>179</v>
      </c>
      <c r="D89" s="406"/>
      <c r="E89" s="606"/>
      <c r="F89" s="607"/>
      <c r="G89" s="607"/>
      <c r="H89" s="607"/>
      <c r="I89" s="607"/>
      <c r="J89" s="607"/>
      <c r="K89" s="607"/>
      <c r="L89" s="607"/>
      <c r="M89" s="607"/>
      <c r="N89" s="607"/>
      <c r="O89" s="607"/>
      <c r="P89" s="607"/>
      <c r="Q89" s="607"/>
      <c r="R89" s="607"/>
      <c r="S89" s="607"/>
      <c r="T89" s="607"/>
      <c r="U89" s="607"/>
      <c r="V89" s="607"/>
      <c r="W89" s="607"/>
      <c r="X89" s="607"/>
      <c r="Y89" s="607"/>
      <c r="Z89" s="607"/>
      <c r="AA89" s="607"/>
      <c r="AB89" s="608"/>
      <c r="AC89" s="74"/>
    </row>
    <row r="90" spans="2:60" ht="40.049999999999997" customHeight="1" thickBot="1">
      <c r="B90" s="73"/>
      <c r="C90" s="413" t="s">
        <v>414</v>
      </c>
      <c r="D90" s="291" t="s">
        <v>401</v>
      </c>
      <c r="E90" s="345"/>
      <c r="F90" s="346"/>
      <c r="G90" s="346"/>
      <c r="H90" s="346"/>
      <c r="I90" s="346"/>
      <c r="J90" s="346"/>
      <c r="K90" s="346"/>
      <c r="L90" s="346"/>
      <c r="M90" s="346"/>
      <c r="N90" s="346"/>
      <c r="O90" s="346"/>
      <c r="P90" s="346"/>
      <c r="Q90" s="346"/>
      <c r="R90" s="346"/>
      <c r="S90" s="346"/>
      <c r="T90" s="346"/>
      <c r="U90" s="346"/>
      <c r="V90" s="346"/>
      <c r="W90" s="346"/>
      <c r="X90" s="346"/>
      <c r="Y90" s="346"/>
      <c r="Z90" s="346"/>
      <c r="AA90" s="346"/>
      <c r="AB90" s="347"/>
      <c r="AC90" s="74"/>
    </row>
    <row r="91" spans="2:60" ht="72" customHeight="1" thickBot="1">
      <c r="B91" s="73"/>
      <c r="C91" s="414"/>
      <c r="D91" s="292" t="s">
        <v>402</v>
      </c>
      <c r="E91" s="345"/>
      <c r="F91" s="346"/>
      <c r="G91" s="346"/>
      <c r="H91" s="346"/>
      <c r="I91" s="346"/>
      <c r="J91" s="346"/>
      <c r="K91" s="346"/>
      <c r="L91" s="346"/>
      <c r="M91" s="346"/>
      <c r="N91" s="346"/>
      <c r="O91" s="346"/>
      <c r="P91" s="346"/>
      <c r="Q91" s="346"/>
      <c r="R91" s="346"/>
      <c r="S91" s="346"/>
      <c r="T91" s="346"/>
      <c r="U91" s="346"/>
      <c r="V91" s="346"/>
      <c r="W91" s="346"/>
      <c r="X91" s="346"/>
      <c r="Y91" s="346"/>
      <c r="Z91" s="346"/>
      <c r="AA91" s="346"/>
      <c r="AB91" s="347"/>
      <c r="AC91" s="74"/>
    </row>
    <row r="92" spans="2:60" ht="72" customHeight="1" thickBot="1">
      <c r="B92" s="73"/>
      <c r="C92" s="413" t="s">
        <v>415</v>
      </c>
      <c r="D92" s="106" t="s">
        <v>403</v>
      </c>
      <c r="E92" s="345"/>
      <c r="F92" s="346"/>
      <c r="G92" s="346"/>
      <c r="H92" s="346"/>
      <c r="I92" s="346"/>
      <c r="J92" s="346"/>
      <c r="K92" s="346"/>
      <c r="L92" s="346"/>
      <c r="M92" s="346"/>
      <c r="N92" s="346"/>
      <c r="O92" s="346"/>
      <c r="P92" s="346"/>
      <c r="Q92" s="346"/>
      <c r="R92" s="346"/>
      <c r="S92" s="346"/>
      <c r="T92" s="346"/>
      <c r="U92" s="346"/>
      <c r="V92" s="346"/>
      <c r="W92" s="346"/>
      <c r="X92" s="346"/>
      <c r="Y92" s="346"/>
      <c r="Z92" s="346"/>
      <c r="AA92" s="346"/>
      <c r="AB92" s="347"/>
      <c r="AC92" s="74"/>
    </row>
    <row r="93" spans="2:60" ht="72" customHeight="1" thickBot="1">
      <c r="B93" s="73"/>
      <c r="C93" s="430"/>
      <c r="D93" s="293" t="s">
        <v>404</v>
      </c>
      <c r="E93" s="345"/>
      <c r="F93" s="346"/>
      <c r="G93" s="346"/>
      <c r="H93" s="346"/>
      <c r="I93" s="346"/>
      <c r="J93" s="346"/>
      <c r="K93" s="346"/>
      <c r="L93" s="346"/>
      <c r="M93" s="346"/>
      <c r="N93" s="346"/>
      <c r="O93" s="346"/>
      <c r="P93" s="346"/>
      <c r="Q93" s="346"/>
      <c r="R93" s="346"/>
      <c r="S93" s="346"/>
      <c r="T93" s="346"/>
      <c r="U93" s="346"/>
      <c r="V93" s="346"/>
      <c r="W93" s="346"/>
      <c r="X93" s="346"/>
      <c r="Y93" s="346"/>
      <c r="Z93" s="346"/>
      <c r="AA93" s="346"/>
      <c r="AB93" s="347"/>
      <c r="AC93" s="74"/>
    </row>
    <row r="94" spans="2:60" ht="72" customHeight="1" thickBot="1">
      <c r="B94" s="73"/>
      <c r="C94" s="414"/>
      <c r="D94" s="290" t="s">
        <v>405</v>
      </c>
      <c r="E94" s="345"/>
      <c r="F94" s="346"/>
      <c r="G94" s="346"/>
      <c r="H94" s="346"/>
      <c r="I94" s="346"/>
      <c r="J94" s="346"/>
      <c r="K94" s="346"/>
      <c r="L94" s="346"/>
      <c r="M94" s="346"/>
      <c r="N94" s="346"/>
      <c r="O94" s="346"/>
      <c r="P94" s="346"/>
      <c r="Q94" s="346"/>
      <c r="R94" s="346"/>
      <c r="S94" s="346"/>
      <c r="T94" s="346"/>
      <c r="U94" s="346"/>
      <c r="V94" s="346"/>
      <c r="W94" s="346"/>
      <c r="X94" s="346"/>
      <c r="Y94" s="346"/>
      <c r="Z94" s="346"/>
      <c r="AA94" s="346"/>
      <c r="AB94" s="347"/>
      <c r="AC94" s="74"/>
    </row>
    <row r="95" spans="2:60" ht="14.7" customHeight="1" thickBot="1">
      <c r="B95" s="73"/>
      <c r="C95" s="416" t="s">
        <v>298</v>
      </c>
      <c r="D95" s="417"/>
      <c r="E95" s="358" t="s">
        <v>161</v>
      </c>
      <c r="F95" s="359"/>
      <c r="G95" s="359"/>
      <c r="H95" s="360"/>
      <c r="I95" s="361" t="s">
        <v>180</v>
      </c>
      <c r="J95" s="362"/>
      <c r="K95" s="363"/>
      <c r="L95" s="363"/>
      <c r="M95" s="363"/>
      <c r="N95" s="83"/>
      <c r="O95" s="83"/>
      <c r="P95" s="75"/>
      <c r="Q95" s="75"/>
      <c r="R95" s="79"/>
      <c r="S95" s="79"/>
      <c r="T95" s="84"/>
      <c r="U95" s="85"/>
      <c r="V95" s="86"/>
      <c r="W95" s="86"/>
      <c r="X95" s="86"/>
      <c r="Y95" s="86"/>
      <c r="Z95" s="86"/>
      <c r="AA95" s="86"/>
      <c r="AB95" s="87"/>
      <c r="AC95" s="74"/>
    </row>
    <row r="96" spans="2:60" ht="14.7" customHeight="1" thickBot="1">
      <c r="B96" s="73"/>
      <c r="C96" s="410"/>
      <c r="D96" s="412"/>
      <c r="E96" s="358" t="s">
        <v>295</v>
      </c>
      <c r="F96" s="359"/>
      <c r="G96" s="359"/>
      <c r="H96" s="360"/>
      <c r="I96" s="396" t="s">
        <v>180</v>
      </c>
      <c r="J96" s="397"/>
      <c r="K96" s="398"/>
      <c r="L96" s="398"/>
      <c r="M96" s="398"/>
      <c r="N96" s="184"/>
      <c r="O96" s="184"/>
      <c r="P96" s="183"/>
      <c r="Q96" s="183"/>
      <c r="R96" s="185"/>
      <c r="S96" s="185"/>
      <c r="T96" s="186"/>
      <c r="U96" s="187"/>
      <c r="V96" s="188"/>
      <c r="W96" s="188"/>
      <c r="X96" s="188"/>
      <c r="Y96" s="188"/>
      <c r="Z96" s="188"/>
      <c r="AA96" s="188"/>
      <c r="AB96" s="112"/>
      <c r="AC96" s="74"/>
    </row>
    <row r="97" spans="1:66" s="189" customFormat="1" ht="64.95" customHeight="1" thickBot="1">
      <c r="B97" s="73"/>
      <c r="C97" s="410"/>
      <c r="D97" s="412"/>
      <c r="E97" s="384" t="s">
        <v>145</v>
      </c>
      <c r="F97" s="384"/>
      <c r="G97" s="384"/>
      <c r="H97" s="384"/>
      <c r="I97" s="375"/>
      <c r="J97" s="376"/>
      <c r="K97" s="376"/>
      <c r="L97" s="376"/>
      <c r="M97" s="376"/>
      <c r="N97" s="376"/>
      <c r="O97" s="376"/>
      <c r="P97" s="376"/>
      <c r="Q97" s="376"/>
      <c r="R97" s="376"/>
      <c r="S97" s="376"/>
      <c r="T97" s="376"/>
      <c r="U97" s="376"/>
      <c r="V97" s="376"/>
      <c r="W97" s="376"/>
      <c r="X97" s="376"/>
      <c r="Y97" s="376"/>
      <c r="Z97" s="376"/>
      <c r="AA97" s="376"/>
      <c r="AB97" s="377"/>
      <c r="AC97" s="190"/>
    </row>
    <row r="98" spans="1:66" ht="64.95" customHeight="1" thickBot="1">
      <c r="B98" s="73"/>
      <c r="C98" s="410"/>
      <c r="D98" s="412"/>
      <c r="E98" s="366" t="s">
        <v>301</v>
      </c>
      <c r="F98" s="367"/>
      <c r="G98" s="367"/>
      <c r="H98" s="368"/>
      <c r="I98" s="375"/>
      <c r="J98" s="376"/>
      <c r="K98" s="376"/>
      <c r="L98" s="376"/>
      <c r="M98" s="376"/>
      <c r="N98" s="376"/>
      <c r="O98" s="376"/>
      <c r="P98" s="376"/>
      <c r="Q98" s="376"/>
      <c r="R98" s="376"/>
      <c r="S98" s="376"/>
      <c r="T98" s="376"/>
      <c r="U98" s="376"/>
      <c r="V98" s="376"/>
      <c r="W98" s="376"/>
      <c r="X98" s="376"/>
      <c r="Y98" s="376"/>
      <c r="Z98" s="376"/>
      <c r="AA98" s="376"/>
      <c r="AB98" s="377"/>
      <c r="AC98" s="74"/>
    </row>
    <row r="99" spans="1:66" ht="15.6" customHeight="1" thickBot="1">
      <c r="B99" s="73"/>
      <c r="C99" s="416" t="s">
        <v>302</v>
      </c>
      <c r="D99" s="417"/>
      <c r="E99" s="440" t="s">
        <v>143</v>
      </c>
      <c r="F99" s="441"/>
      <c r="G99" s="441"/>
      <c r="H99" s="441"/>
      <c r="I99" s="364"/>
      <c r="J99" s="365"/>
      <c r="K99" s="365"/>
      <c r="L99" s="365"/>
      <c r="M99" s="365"/>
      <c r="N99" s="365"/>
      <c r="O99" s="76" t="s">
        <v>144</v>
      </c>
      <c r="P99" s="76"/>
      <c r="Q99" s="77"/>
      <c r="R99" s="88"/>
      <c r="S99" s="88"/>
      <c r="T99" s="88"/>
      <c r="U99" s="88"/>
      <c r="V99" s="75"/>
      <c r="W99" s="75"/>
      <c r="X99" s="77"/>
      <c r="Y99" s="77"/>
      <c r="Z99" s="77"/>
      <c r="AA99" s="77"/>
      <c r="AB99" s="78"/>
      <c r="AC99" s="74"/>
    </row>
    <row r="100" spans="1:66" s="189" customFormat="1" ht="64.95" customHeight="1" thickBot="1">
      <c r="B100" s="73"/>
      <c r="C100" s="410"/>
      <c r="D100" s="412"/>
      <c r="E100" s="384" t="s">
        <v>145</v>
      </c>
      <c r="F100" s="384"/>
      <c r="G100" s="384"/>
      <c r="H100" s="384"/>
      <c r="I100" s="375"/>
      <c r="J100" s="376"/>
      <c r="K100" s="376"/>
      <c r="L100" s="376"/>
      <c r="M100" s="376"/>
      <c r="N100" s="376"/>
      <c r="O100" s="376"/>
      <c r="P100" s="376"/>
      <c r="Q100" s="376"/>
      <c r="R100" s="376"/>
      <c r="S100" s="376"/>
      <c r="T100" s="376"/>
      <c r="U100" s="376"/>
      <c r="V100" s="376"/>
      <c r="W100" s="376"/>
      <c r="X100" s="376"/>
      <c r="Y100" s="376"/>
      <c r="Z100" s="376"/>
      <c r="AA100" s="376"/>
      <c r="AB100" s="377"/>
      <c r="AC100" s="190"/>
    </row>
    <row r="101" spans="1:66" ht="16.2" customHeight="1">
      <c r="B101" s="73"/>
      <c r="C101" s="410"/>
      <c r="D101" s="412"/>
      <c r="E101" s="366" t="s">
        <v>300</v>
      </c>
      <c r="F101" s="367"/>
      <c r="G101" s="367"/>
      <c r="H101" s="368"/>
      <c r="I101" s="375"/>
      <c r="J101" s="376"/>
      <c r="K101" s="376"/>
      <c r="L101" s="376"/>
      <c r="M101" s="376"/>
      <c r="N101" s="376"/>
      <c r="O101" s="376"/>
      <c r="P101" s="376"/>
      <c r="Q101" s="376"/>
      <c r="R101" s="376"/>
      <c r="S101" s="376"/>
      <c r="T101" s="376"/>
      <c r="U101" s="376"/>
      <c r="V101" s="376"/>
      <c r="W101" s="376"/>
      <c r="X101" s="376"/>
      <c r="Y101" s="376"/>
      <c r="Z101" s="376"/>
      <c r="AA101" s="376"/>
      <c r="AB101" s="377"/>
      <c r="AC101" s="74"/>
    </row>
    <row r="102" spans="1:66" ht="16.2" customHeight="1">
      <c r="B102" s="73"/>
      <c r="C102" s="410"/>
      <c r="D102" s="412"/>
      <c r="E102" s="369"/>
      <c r="F102" s="370"/>
      <c r="G102" s="370"/>
      <c r="H102" s="371"/>
      <c r="I102" s="378"/>
      <c r="J102" s="379"/>
      <c r="K102" s="379"/>
      <c r="L102" s="379"/>
      <c r="M102" s="379"/>
      <c r="N102" s="379"/>
      <c r="O102" s="379"/>
      <c r="P102" s="379"/>
      <c r="Q102" s="379"/>
      <c r="R102" s="379"/>
      <c r="S102" s="379"/>
      <c r="T102" s="379"/>
      <c r="U102" s="379"/>
      <c r="V102" s="379"/>
      <c r="W102" s="379"/>
      <c r="X102" s="379"/>
      <c r="Y102" s="379"/>
      <c r="Z102" s="379"/>
      <c r="AA102" s="379"/>
      <c r="AB102" s="380"/>
      <c r="AC102" s="74"/>
    </row>
    <row r="103" spans="1:66" ht="16.2" customHeight="1">
      <c r="B103" s="73"/>
      <c r="C103" s="410"/>
      <c r="D103" s="412"/>
      <c r="E103" s="369"/>
      <c r="F103" s="370"/>
      <c r="G103" s="370"/>
      <c r="H103" s="371"/>
      <c r="I103" s="378"/>
      <c r="J103" s="379"/>
      <c r="K103" s="379"/>
      <c r="L103" s="379"/>
      <c r="M103" s="379"/>
      <c r="N103" s="379"/>
      <c r="O103" s="379"/>
      <c r="P103" s="379"/>
      <c r="Q103" s="379"/>
      <c r="R103" s="379"/>
      <c r="S103" s="379"/>
      <c r="T103" s="379"/>
      <c r="U103" s="379"/>
      <c r="V103" s="379"/>
      <c r="W103" s="379"/>
      <c r="X103" s="379"/>
      <c r="Y103" s="379"/>
      <c r="Z103" s="379"/>
      <c r="AA103" s="379"/>
      <c r="AB103" s="380"/>
      <c r="AC103" s="74"/>
    </row>
    <row r="104" spans="1:66" ht="16.2" customHeight="1" thickBot="1">
      <c r="B104" s="73"/>
      <c r="C104" s="418"/>
      <c r="D104" s="419"/>
      <c r="E104" s="372"/>
      <c r="F104" s="373"/>
      <c r="G104" s="373"/>
      <c r="H104" s="374"/>
      <c r="I104" s="381"/>
      <c r="J104" s="382"/>
      <c r="K104" s="382"/>
      <c r="L104" s="382"/>
      <c r="M104" s="382"/>
      <c r="N104" s="382"/>
      <c r="O104" s="382"/>
      <c r="P104" s="382"/>
      <c r="Q104" s="382"/>
      <c r="R104" s="382"/>
      <c r="S104" s="382"/>
      <c r="T104" s="382"/>
      <c r="U104" s="382"/>
      <c r="V104" s="382"/>
      <c r="W104" s="382"/>
      <c r="X104" s="382"/>
      <c r="Y104" s="382"/>
      <c r="Z104" s="382"/>
      <c r="AA104" s="382"/>
      <c r="AB104" s="383"/>
      <c r="AC104" s="74"/>
    </row>
    <row r="105" spans="1:66" s="67" customFormat="1" ht="16.8" thickBot="1">
      <c r="A105" s="63"/>
      <c r="B105" s="92"/>
      <c r="C105" s="89"/>
      <c r="D105" s="89"/>
      <c r="E105" s="93"/>
      <c r="F105" s="93"/>
      <c r="G105" s="93"/>
      <c r="H105" s="93"/>
      <c r="I105" s="93"/>
      <c r="J105" s="93"/>
      <c r="K105" s="93"/>
      <c r="L105" s="93"/>
      <c r="M105" s="93"/>
      <c r="N105" s="93"/>
      <c r="O105" s="93"/>
      <c r="P105" s="93"/>
      <c r="Q105" s="93"/>
      <c r="R105" s="93"/>
      <c r="S105" s="93"/>
      <c r="T105" s="93"/>
      <c r="U105" s="93"/>
      <c r="V105" s="93"/>
      <c r="W105" s="93"/>
      <c r="X105" s="93"/>
      <c r="Y105" s="93"/>
      <c r="Z105" s="93"/>
      <c r="AA105" s="94"/>
      <c r="AB105" s="94"/>
      <c r="AC105" s="95"/>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row>
    <row r="106" spans="1:66" s="67" customFormat="1" ht="15" customHeight="1" thickBot="1">
      <c r="A106" s="63"/>
      <c r="B106" s="92"/>
      <c r="C106" s="425" t="s">
        <v>174</v>
      </c>
      <c r="D106" s="427"/>
      <c r="E106" s="425" t="s">
        <v>175</v>
      </c>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7"/>
      <c r="AC106" s="95"/>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row>
    <row r="107" spans="1:66" s="67" customFormat="1" ht="31.35" customHeight="1" thickBot="1">
      <c r="A107" s="63"/>
      <c r="B107" s="92"/>
      <c r="C107" s="105" t="s">
        <v>183</v>
      </c>
      <c r="D107" s="106" t="s">
        <v>177</v>
      </c>
      <c r="E107" s="342"/>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343"/>
      <c r="AB107" s="344"/>
      <c r="AC107" s="95"/>
      <c r="AD107" s="63"/>
      <c r="AE107" s="506" t="str">
        <f>IFERROR(IF(AND(COUNTIF(AE110:AK110,TRUE)&gt;0,AL110=TRUE), 1/0, ""),"①～⑦と⑧は同時に選択できません")</f>
        <v/>
      </c>
      <c r="AF107" s="506"/>
      <c r="AG107" s="506"/>
      <c r="AH107" s="506"/>
      <c r="AI107" s="506"/>
      <c r="AJ107" s="506"/>
      <c r="AK107" s="506"/>
      <c r="AL107" s="506"/>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row>
    <row r="108" spans="1:66" ht="16.8" thickBot="1">
      <c r="B108" s="73"/>
      <c r="C108" s="410" t="s">
        <v>274</v>
      </c>
      <c r="D108" s="412"/>
      <c r="E108" s="626" t="s">
        <v>282</v>
      </c>
      <c r="F108" s="351"/>
      <c r="G108" s="352"/>
      <c r="H108" s="350" t="s">
        <v>283</v>
      </c>
      <c r="I108" s="351"/>
      <c r="J108" s="352"/>
      <c r="K108" s="350" t="s">
        <v>284</v>
      </c>
      <c r="L108" s="351"/>
      <c r="M108" s="352"/>
      <c r="N108" s="350" t="s">
        <v>285</v>
      </c>
      <c r="O108" s="351"/>
      <c r="P108" s="352"/>
      <c r="Q108" s="350" t="s">
        <v>286</v>
      </c>
      <c r="R108" s="351"/>
      <c r="S108" s="352"/>
      <c r="T108" s="350" t="s">
        <v>287</v>
      </c>
      <c r="U108" s="351"/>
      <c r="V108" s="352"/>
      <c r="W108" s="350" t="s">
        <v>288</v>
      </c>
      <c r="X108" s="351"/>
      <c r="Y108" s="352"/>
      <c r="Z108" s="350" t="s">
        <v>289</v>
      </c>
      <c r="AA108" s="351"/>
      <c r="AB108" s="429"/>
      <c r="AC108" s="74"/>
      <c r="AE108" s="96" t="s">
        <v>1</v>
      </c>
      <c r="AF108" s="97" t="s">
        <v>0</v>
      </c>
      <c r="AG108" s="97" t="s">
        <v>2</v>
      </c>
      <c r="AH108" s="97" t="s">
        <v>3</v>
      </c>
      <c r="AI108" s="97" t="s">
        <v>4</v>
      </c>
      <c r="AJ108" s="97" t="s">
        <v>5</v>
      </c>
      <c r="AK108" s="97" t="s">
        <v>6</v>
      </c>
      <c r="AL108" s="98" t="s">
        <v>7</v>
      </c>
      <c r="AM108" s="210"/>
      <c r="AN108" s="97"/>
      <c r="AO108" s="82"/>
      <c r="AP108" s="98"/>
      <c r="AQ108" s="96"/>
      <c r="AR108" s="97"/>
      <c r="AS108" s="97"/>
      <c r="AT108" s="97"/>
      <c r="AU108" s="97"/>
      <c r="AV108" s="97"/>
      <c r="AW108" s="97"/>
      <c r="AX108" s="97"/>
      <c r="AY108" s="97"/>
      <c r="AZ108" s="97"/>
      <c r="BA108" s="82"/>
      <c r="BB108" s="98"/>
      <c r="BE108" s="107" t="s">
        <v>25</v>
      </c>
      <c r="BF108" s="108" t="s">
        <v>27</v>
      </c>
      <c r="BG108" s="109" t="s">
        <v>26</v>
      </c>
    </row>
    <row r="109" spans="1:66" ht="19.2" customHeight="1" thickBot="1">
      <c r="B109" s="73"/>
      <c r="C109" s="410"/>
      <c r="D109" s="412"/>
      <c r="E109" s="613" t="s">
        <v>253</v>
      </c>
      <c r="F109" s="354"/>
      <c r="G109" s="355"/>
      <c r="H109" s="353" t="s">
        <v>275</v>
      </c>
      <c r="I109" s="354"/>
      <c r="J109" s="355"/>
      <c r="K109" s="353" t="s">
        <v>276</v>
      </c>
      <c r="L109" s="354"/>
      <c r="M109" s="355"/>
      <c r="N109" s="353" t="s">
        <v>277</v>
      </c>
      <c r="O109" s="354"/>
      <c r="P109" s="355"/>
      <c r="Q109" s="353" t="s">
        <v>278</v>
      </c>
      <c r="R109" s="354"/>
      <c r="S109" s="355"/>
      <c r="T109" s="353" t="s">
        <v>279</v>
      </c>
      <c r="U109" s="354"/>
      <c r="V109" s="355"/>
      <c r="W109" s="353" t="s">
        <v>280</v>
      </c>
      <c r="X109" s="354"/>
      <c r="Y109" s="355"/>
      <c r="Z109" s="353" t="s">
        <v>281</v>
      </c>
      <c r="AA109" s="354"/>
      <c r="AB109" s="625"/>
      <c r="AC109" s="74"/>
      <c r="AE109" s="99" t="s">
        <v>253</v>
      </c>
      <c r="AF109" s="100" t="s">
        <v>254</v>
      </c>
      <c r="AG109" s="100" t="s">
        <v>276</v>
      </c>
      <c r="AH109" s="100" t="s">
        <v>277</v>
      </c>
      <c r="AI109" s="100" t="s">
        <v>278</v>
      </c>
      <c r="AJ109" s="101" t="s">
        <v>258</v>
      </c>
      <c r="AK109" s="100" t="s">
        <v>280</v>
      </c>
      <c r="AL109" s="103" t="s">
        <v>281</v>
      </c>
      <c r="AM109" s="211"/>
      <c r="AN109" s="102"/>
      <c r="AO109" s="102"/>
      <c r="AP109" s="103"/>
      <c r="AQ109" s="99"/>
      <c r="AR109" s="100"/>
      <c r="AS109" s="100"/>
      <c r="AT109" s="100"/>
      <c r="AU109" s="100"/>
      <c r="AV109" s="101"/>
      <c r="AW109" s="100"/>
      <c r="AX109" s="100"/>
      <c r="AY109" s="101"/>
      <c r="AZ109" s="102"/>
      <c r="BA109" s="102"/>
      <c r="BB109" s="103"/>
      <c r="BE109" s="110" t="b">
        <v>0</v>
      </c>
      <c r="BF109" s="110" t="b">
        <v>0</v>
      </c>
      <c r="BG109" s="110" t="b">
        <v>0</v>
      </c>
      <c r="BH109" s="67">
        <f>COUNTIFS($BE109:$BG109,"TRUE")</f>
        <v>0</v>
      </c>
    </row>
    <row r="110" spans="1:66" ht="17.7" customHeight="1" thickBot="1">
      <c r="B110" s="73"/>
      <c r="C110" s="418"/>
      <c r="D110" s="419"/>
      <c r="E110" s="624"/>
      <c r="F110" s="622"/>
      <c r="G110" s="622"/>
      <c r="H110" s="622"/>
      <c r="I110" s="622"/>
      <c r="J110" s="622"/>
      <c r="K110" s="622"/>
      <c r="L110" s="622"/>
      <c r="M110" s="622"/>
      <c r="N110" s="622"/>
      <c r="O110" s="622"/>
      <c r="P110" s="622"/>
      <c r="Q110" s="622"/>
      <c r="R110" s="622"/>
      <c r="S110" s="622"/>
      <c r="T110" s="622"/>
      <c r="U110" s="622"/>
      <c r="V110" s="622"/>
      <c r="W110" s="622"/>
      <c r="X110" s="622"/>
      <c r="Y110" s="622"/>
      <c r="Z110" s="622"/>
      <c r="AA110" s="622"/>
      <c r="AB110" s="623"/>
      <c r="AC110" s="74"/>
      <c r="AE110" s="110" t="b">
        <v>0</v>
      </c>
      <c r="AF110" s="110" t="b">
        <v>0</v>
      </c>
      <c r="AG110" s="110" t="b">
        <v>0</v>
      </c>
      <c r="AH110" s="110" t="b">
        <v>0</v>
      </c>
      <c r="AI110" s="110" t="b">
        <v>0</v>
      </c>
      <c r="AJ110" s="110" t="b">
        <v>0</v>
      </c>
      <c r="AK110" s="110" t="b">
        <v>0</v>
      </c>
      <c r="AL110" s="110" t="b">
        <v>0</v>
      </c>
      <c r="AM110" s="110" t="b">
        <v>0</v>
      </c>
      <c r="AN110" s="110" t="b">
        <v>0</v>
      </c>
      <c r="AO110" s="110" t="b">
        <v>0</v>
      </c>
      <c r="AP110" s="110" t="b">
        <v>0</v>
      </c>
      <c r="AQ110" s="110" t="b">
        <v>0</v>
      </c>
      <c r="AR110" s="104"/>
      <c r="AS110" s="104"/>
      <c r="AT110" s="104"/>
      <c r="AU110" s="104"/>
      <c r="AV110" s="104"/>
      <c r="AW110" s="104"/>
      <c r="AX110" s="104"/>
      <c r="AY110" s="104"/>
      <c r="AZ110" s="104"/>
      <c r="BA110" s="104"/>
      <c r="BB110" s="104"/>
      <c r="BC110" s="63">
        <f>COUNTIFS($AE110:$BB110,"TRUE")</f>
        <v>0</v>
      </c>
    </row>
    <row r="111" spans="1:66" s="67" customFormat="1" ht="15" customHeight="1" thickBot="1">
      <c r="A111" s="63"/>
      <c r="B111" s="92"/>
      <c r="C111" s="413" t="s">
        <v>178</v>
      </c>
      <c r="D111" s="413"/>
      <c r="E111" s="471"/>
      <c r="F111" s="472"/>
      <c r="G111" s="472"/>
      <c r="H111" s="472"/>
      <c r="I111" s="472"/>
      <c r="J111" s="472"/>
      <c r="K111" s="472"/>
      <c r="L111" s="472"/>
      <c r="M111" s="472"/>
      <c r="N111" s="472"/>
      <c r="O111" s="397" t="s">
        <v>14</v>
      </c>
      <c r="P111" s="397"/>
      <c r="Q111" s="397"/>
      <c r="R111" s="397"/>
      <c r="S111" s="472"/>
      <c r="T111" s="472"/>
      <c r="U111" s="472"/>
      <c r="V111" s="472"/>
      <c r="W111" s="472"/>
      <c r="X111" s="472"/>
      <c r="Y111" s="472"/>
      <c r="Z111" s="472"/>
      <c r="AA111" s="472"/>
      <c r="AB111" s="473"/>
      <c r="AC111" s="95"/>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row>
    <row r="112" spans="1:66" ht="45" customHeight="1" thickBot="1">
      <c r="B112" s="73"/>
      <c r="C112" s="405" t="s">
        <v>400</v>
      </c>
      <c r="D112" s="406"/>
      <c r="E112" s="600"/>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2"/>
      <c r="AC112" s="74"/>
    </row>
    <row r="113" spans="2:29" ht="92.55" customHeight="1" thickBot="1">
      <c r="B113" s="73"/>
      <c r="C113" s="404" t="s">
        <v>179</v>
      </c>
      <c r="D113" s="404"/>
      <c r="E113" s="610"/>
      <c r="F113" s="611"/>
      <c r="G113" s="611"/>
      <c r="H113" s="611"/>
      <c r="I113" s="611"/>
      <c r="J113" s="611"/>
      <c r="K113" s="611"/>
      <c r="L113" s="611"/>
      <c r="M113" s="611"/>
      <c r="N113" s="611"/>
      <c r="O113" s="611"/>
      <c r="P113" s="611"/>
      <c r="Q113" s="611"/>
      <c r="R113" s="611"/>
      <c r="S113" s="611"/>
      <c r="T113" s="611"/>
      <c r="U113" s="611"/>
      <c r="V113" s="611"/>
      <c r="W113" s="611"/>
      <c r="X113" s="611"/>
      <c r="Y113" s="611"/>
      <c r="Z113" s="611"/>
      <c r="AA113" s="611"/>
      <c r="AB113" s="612"/>
      <c r="AC113" s="74"/>
    </row>
    <row r="114" spans="2:29" ht="40.049999999999997" customHeight="1" thickBot="1">
      <c r="B114" s="73"/>
      <c r="C114" s="413" t="s">
        <v>414</v>
      </c>
      <c r="D114" s="291" t="s">
        <v>401</v>
      </c>
      <c r="E114" s="345"/>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7"/>
      <c r="AC114" s="74"/>
    </row>
    <row r="115" spans="2:29" ht="72" customHeight="1" thickBot="1">
      <c r="B115" s="73"/>
      <c r="C115" s="414"/>
      <c r="D115" s="292" t="s">
        <v>402</v>
      </c>
      <c r="E115" s="345"/>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7"/>
      <c r="AC115" s="74"/>
    </row>
    <row r="116" spans="2:29" ht="72" customHeight="1" thickBot="1">
      <c r="B116" s="73"/>
      <c r="C116" s="413" t="s">
        <v>415</v>
      </c>
      <c r="D116" s="106" t="s">
        <v>403</v>
      </c>
      <c r="E116" s="345"/>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7"/>
      <c r="AC116" s="74"/>
    </row>
    <row r="117" spans="2:29" ht="72" customHeight="1" thickBot="1">
      <c r="B117" s="73"/>
      <c r="C117" s="430"/>
      <c r="D117" s="293" t="s">
        <v>404</v>
      </c>
      <c r="E117" s="345"/>
      <c r="F117" s="346"/>
      <c r="G117" s="346"/>
      <c r="H117" s="346"/>
      <c r="I117" s="346"/>
      <c r="J117" s="346"/>
      <c r="K117" s="346"/>
      <c r="L117" s="346"/>
      <c r="M117" s="346"/>
      <c r="N117" s="346"/>
      <c r="O117" s="346"/>
      <c r="P117" s="346"/>
      <c r="Q117" s="346"/>
      <c r="R117" s="346"/>
      <c r="S117" s="346"/>
      <c r="T117" s="346"/>
      <c r="U117" s="346"/>
      <c r="V117" s="346"/>
      <c r="W117" s="346"/>
      <c r="X117" s="346"/>
      <c r="Y117" s="346"/>
      <c r="Z117" s="346"/>
      <c r="AA117" s="346"/>
      <c r="AB117" s="347"/>
      <c r="AC117" s="74"/>
    </row>
    <row r="118" spans="2:29" ht="72" customHeight="1" thickBot="1">
      <c r="B118" s="73"/>
      <c r="C118" s="414"/>
      <c r="D118" s="290" t="s">
        <v>405</v>
      </c>
      <c r="E118" s="345"/>
      <c r="F118" s="346"/>
      <c r="G118" s="346"/>
      <c r="H118" s="346"/>
      <c r="I118" s="346"/>
      <c r="J118" s="346"/>
      <c r="K118" s="346"/>
      <c r="L118" s="346"/>
      <c r="M118" s="346"/>
      <c r="N118" s="346"/>
      <c r="O118" s="346"/>
      <c r="P118" s="346"/>
      <c r="Q118" s="346"/>
      <c r="R118" s="346"/>
      <c r="S118" s="346"/>
      <c r="T118" s="346"/>
      <c r="U118" s="346"/>
      <c r="V118" s="346"/>
      <c r="W118" s="346"/>
      <c r="X118" s="346"/>
      <c r="Y118" s="346"/>
      <c r="Z118" s="346"/>
      <c r="AA118" s="346"/>
      <c r="AB118" s="347"/>
      <c r="AC118" s="74"/>
    </row>
    <row r="119" spans="2:29" ht="14.7" customHeight="1" thickBot="1">
      <c r="B119" s="73"/>
      <c r="C119" s="416" t="s">
        <v>298</v>
      </c>
      <c r="D119" s="417"/>
      <c r="E119" s="358" t="s">
        <v>161</v>
      </c>
      <c r="F119" s="359"/>
      <c r="G119" s="359"/>
      <c r="H119" s="360"/>
      <c r="I119" s="361" t="s">
        <v>180</v>
      </c>
      <c r="J119" s="362"/>
      <c r="K119" s="363"/>
      <c r="L119" s="363"/>
      <c r="M119" s="363"/>
      <c r="N119" s="83"/>
      <c r="O119" s="83"/>
      <c r="P119" s="75"/>
      <c r="Q119" s="75"/>
      <c r="R119" s="79"/>
      <c r="S119" s="79"/>
      <c r="T119" s="84"/>
      <c r="U119" s="85"/>
      <c r="V119" s="86"/>
      <c r="W119" s="86"/>
      <c r="X119" s="86"/>
      <c r="Y119" s="86"/>
      <c r="Z119" s="86"/>
      <c r="AA119" s="86"/>
      <c r="AB119" s="87"/>
      <c r="AC119" s="74"/>
    </row>
    <row r="120" spans="2:29" ht="14.7" customHeight="1" thickBot="1">
      <c r="B120" s="73"/>
      <c r="C120" s="410"/>
      <c r="D120" s="412"/>
      <c r="E120" s="358" t="s">
        <v>295</v>
      </c>
      <c r="F120" s="359"/>
      <c r="G120" s="359"/>
      <c r="H120" s="360"/>
      <c r="I120" s="396" t="s">
        <v>180</v>
      </c>
      <c r="J120" s="397"/>
      <c r="K120" s="398"/>
      <c r="L120" s="398"/>
      <c r="M120" s="398"/>
      <c r="N120" s="184"/>
      <c r="O120" s="184"/>
      <c r="P120" s="183"/>
      <c r="Q120" s="183"/>
      <c r="R120" s="185"/>
      <c r="S120" s="185"/>
      <c r="T120" s="186"/>
      <c r="U120" s="187"/>
      <c r="V120" s="188"/>
      <c r="W120" s="188"/>
      <c r="X120" s="188"/>
      <c r="Y120" s="188"/>
      <c r="Z120" s="188"/>
      <c r="AA120" s="188"/>
      <c r="AB120" s="112"/>
      <c r="AC120" s="74"/>
    </row>
    <row r="121" spans="2:29" s="189" customFormat="1" ht="64.95" customHeight="1" thickBot="1">
      <c r="B121" s="73"/>
      <c r="C121" s="410"/>
      <c r="D121" s="412"/>
      <c r="E121" s="384" t="s">
        <v>145</v>
      </c>
      <c r="F121" s="384"/>
      <c r="G121" s="384"/>
      <c r="H121" s="384"/>
      <c r="I121" s="375"/>
      <c r="J121" s="376"/>
      <c r="K121" s="376"/>
      <c r="L121" s="376"/>
      <c r="M121" s="376"/>
      <c r="N121" s="376"/>
      <c r="O121" s="376"/>
      <c r="P121" s="376"/>
      <c r="Q121" s="376"/>
      <c r="R121" s="376"/>
      <c r="S121" s="376"/>
      <c r="T121" s="376"/>
      <c r="U121" s="376"/>
      <c r="V121" s="376"/>
      <c r="W121" s="376"/>
      <c r="X121" s="376"/>
      <c r="Y121" s="376"/>
      <c r="Z121" s="376"/>
      <c r="AA121" s="376"/>
      <c r="AB121" s="377"/>
      <c r="AC121" s="190"/>
    </row>
    <row r="122" spans="2:29" ht="64.95" customHeight="1" thickBot="1">
      <c r="B122" s="73"/>
      <c r="C122" s="410"/>
      <c r="D122" s="412"/>
      <c r="E122" s="366" t="s">
        <v>301</v>
      </c>
      <c r="F122" s="367"/>
      <c r="G122" s="367"/>
      <c r="H122" s="368"/>
      <c r="I122" s="375"/>
      <c r="J122" s="376"/>
      <c r="K122" s="376"/>
      <c r="L122" s="376"/>
      <c r="M122" s="376"/>
      <c r="N122" s="376"/>
      <c r="O122" s="376"/>
      <c r="P122" s="376"/>
      <c r="Q122" s="376"/>
      <c r="R122" s="376"/>
      <c r="S122" s="376"/>
      <c r="T122" s="376"/>
      <c r="U122" s="376"/>
      <c r="V122" s="376"/>
      <c r="W122" s="376"/>
      <c r="X122" s="376"/>
      <c r="Y122" s="376"/>
      <c r="Z122" s="376"/>
      <c r="AA122" s="376"/>
      <c r="AB122" s="377"/>
      <c r="AC122" s="74"/>
    </row>
    <row r="123" spans="2:29" ht="15.6" customHeight="1" thickBot="1">
      <c r="B123" s="73"/>
      <c r="C123" s="416" t="s">
        <v>302</v>
      </c>
      <c r="D123" s="417"/>
      <c r="E123" s="440" t="s">
        <v>143</v>
      </c>
      <c r="F123" s="441"/>
      <c r="G123" s="441"/>
      <c r="H123" s="441"/>
      <c r="I123" s="364"/>
      <c r="J123" s="365"/>
      <c r="K123" s="365"/>
      <c r="L123" s="365"/>
      <c r="M123" s="365"/>
      <c r="N123" s="365"/>
      <c r="O123" s="76" t="s">
        <v>144</v>
      </c>
      <c r="P123" s="76"/>
      <c r="Q123" s="77"/>
      <c r="R123" s="88"/>
      <c r="S123" s="88"/>
      <c r="T123" s="88"/>
      <c r="U123" s="88"/>
      <c r="V123" s="75"/>
      <c r="W123" s="75"/>
      <c r="X123" s="77"/>
      <c r="Y123" s="77"/>
      <c r="Z123" s="77"/>
      <c r="AA123" s="77"/>
      <c r="AB123" s="78"/>
      <c r="AC123" s="74"/>
    </row>
    <row r="124" spans="2:29" s="189" customFormat="1" ht="64.95" customHeight="1" thickBot="1">
      <c r="B124" s="73"/>
      <c r="C124" s="410"/>
      <c r="D124" s="412"/>
      <c r="E124" s="384" t="s">
        <v>145</v>
      </c>
      <c r="F124" s="384"/>
      <c r="G124" s="384"/>
      <c r="H124" s="384"/>
      <c r="I124" s="375"/>
      <c r="J124" s="376"/>
      <c r="K124" s="376"/>
      <c r="L124" s="376"/>
      <c r="M124" s="376"/>
      <c r="N124" s="376"/>
      <c r="O124" s="376"/>
      <c r="P124" s="376"/>
      <c r="Q124" s="376"/>
      <c r="R124" s="376"/>
      <c r="S124" s="376"/>
      <c r="T124" s="376"/>
      <c r="U124" s="376"/>
      <c r="V124" s="376"/>
      <c r="W124" s="376"/>
      <c r="X124" s="376"/>
      <c r="Y124" s="376"/>
      <c r="Z124" s="376"/>
      <c r="AA124" s="376"/>
      <c r="AB124" s="377"/>
      <c r="AC124" s="190"/>
    </row>
    <row r="125" spans="2:29" ht="16.2" customHeight="1">
      <c r="B125" s="73"/>
      <c r="C125" s="410"/>
      <c r="D125" s="412"/>
      <c r="E125" s="366" t="s">
        <v>300</v>
      </c>
      <c r="F125" s="367"/>
      <c r="G125" s="367"/>
      <c r="H125" s="368"/>
      <c r="I125" s="375"/>
      <c r="J125" s="376"/>
      <c r="K125" s="376"/>
      <c r="L125" s="376"/>
      <c r="M125" s="376"/>
      <c r="N125" s="376"/>
      <c r="O125" s="376"/>
      <c r="P125" s="376"/>
      <c r="Q125" s="376"/>
      <c r="R125" s="376"/>
      <c r="S125" s="376"/>
      <c r="T125" s="376"/>
      <c r="U125" s="376"/>
      <c r="V125" s="376"/>
      <c r="W125" s="376"/>
      <c r="X125" s="376"/>
      <c r="Y125" s="376"/>
      <c r="Z125" s="376"/>
      <c r="AA125" s="376"/>
      <c r="AB125" s="377"/>
      <c r="AC125" s="74"/>
    </row>
    <row r="126" spans="2:29" ht="16.2" customHeight="1">
      <c r="B126" s="73"/>
      <c r="C126" s="410"/>
      <c r="D126" s="412"/>
      <c r="E126" s="369"/>
      <c r="F126" s="370"/>
      <c r="G126" s="370"/>
      <c r="H126" s="371"/>
      <c r="I126" s="378"/>
      <c r="J126" s="379"/>
      <c r="K126" s="379"/>
      <c r="L126" s="379"/>
      <c r="M126" s="379"/>
      <c r="N126" s="379"/>
      <c r="O126" s="379"/>
      <c r="P126" s="379"/>
      <c r="Q126" s="379"/>
      <c r="R126" s="379"/>
      <c r="S126" s="379"/>
      <c r="T126" s="379"/>
      <c r="U126" s="379"/>
      <c r="V126" s="379"/>
      <c r="W126" s="379"/>
      <c r="X126" s="379"/>
      <c r="Y126" s="379"/>
      <c r="Z126" s="379"/>
      <c r="AA126" s="379"/>
      <c r="AB126" s="380"/>
      <c r="AC126" s="74"/>
    </row>
    <row r="127" spans="2:29" ht="16.2" customHeight="1">
      <c r="B127" s="73"/>
      <c r="C127" s="410"/>
      <c r="D127" s="412"/>
      <c r="E127" s="369"/>
      <c r="F127" s="370"/>
      <c r="G127" s="370"/>
      <c r="H127" s="371"/>
      <c r="I127" s="378"/>
      <c r="J127" s="379"/>
      <c r="K127" s="379"/>
      <c r="L127" s="379"/>
      <c r="M127" s="379"/>
      <c r="N127" s="379"/>
      <c r="O127" s="379"/>
      <c r="P127" s="379"/>
      <c r="Q127" s="379"/>
      <c r="R127" s="379"/>
      <c r="S127" s="379"/>
      <c r="T127" s="379"/>
      <c r="U127" s="379"/>
      <c r="V127" s="379"/>
      <c r="W127" s="379"/>
      <c r="X127" s="379"/>
      <c r="Y127" s="379"/>
      <c r="Z127" s="379"/>
      <c r="AA127" s="379"/>
      <c r="AB127" s="380"/>
      <c r="AC127" s="74"/>
    </row>
    <row r="128" spans="2:29" ht="16.2" customHeight="1" thickBot="1">
      <c r="B128" s="73"/>
      <c r="C128" s="418"/>
      <c r="D128" s="419"/>
      <c r="E128" s="372"/>
      <c r="F128" s="373"/>
      <c r="G128" s="373"/>
      <c r="H128" s="374"/>
      <c r="I128" s="381"/>
      <c r="J128" s="382"/>
      <c r="K128" s="382"/>
      <c r="L128" s="382"/>
      <c r="M128" s="382"/>
      <c r="N128" s="382"/>
      <c r="O128" s="382"/>
      <c r="P128" s="382"/>
      <c r="Q128" s="382"/>
      <c r="R128" s="382"/>
      <c r="S128" s="382"/>
      <c r="T128" s="382"/>
      <c r="U128" s="382"/>
      <c r="V128" s="382"/>
      <c r="W128" s="382"/>
      <c r="X128" s="382"/>
      <c r="Y128" s="382"/>
      <c r="Z128" s="382"/>
      <c r="AA128" s="382"/>
      <c r="AB128" s="383"/>
      <c r="AC128" s="74"/>
    </row>
    <row r="129" spans="1:66" s="67" customFormat="1" ht="16.8" thickBot="1">
      <c r="A129" s="63"/>
      <c r="B129" s="92"/>
      <c r="C129" s="89"/>
      <c r="D129" s="89"/>
      <c r="E129" s="93"/>
      <c r="F129" s="93"/>
      <c r="G129" s="93"/>
      <c r="H129" s="93"/>
      <c r="I129" s="93"/>
      <c r="J129" s="93"/>
      <c r="K129" s="93"/>
      <c r="L129" s="93"/>
      <c r="M129" s="93"/>
      <c r="N129" s="93"/>
      <c r="O129" s="93"/>
      <c r="P129" s="93"/>
      <c r="Q129" s="93"/>
      <c r="R129" s="93"/>
      <c r="S129" s="93"/>
      <c r="T129" s="93"/>
      <c r="U129" s="93"/>
      <c r="V129" s="93"/>
      <c r="W129" s="93"/>
      <c r="X129" s="93"/>
      <c r="Y129" s="93"/>
      <c r="Z129" s="93"/>
      <c r="AA129" s="94"/>
      <c r="AB129" s="94"/>
      <c r="AC129" s="95"/>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c r="BD129" s="63"/>
      <c r="BE129" s="63"/>
      <c r="BF129" s="63"/>
      <c r="BG129" s="63"/>
      <c r="BH129" s="63"/>
      <c r="BI129" s="63"/>
      <c r="BJ129" s="63"/>
      <c r="BK129" s="63"/>
      <c r="BL129" s="63"/>
      <c r="BM129" s="63"/>
      <c r="BN129" s="63"/>
    </row>
    <row r="130" spans="1:66" s="67" customFormat="1" ht="16.8" thickBot="1">
      <c r="A130" s="63"/>
      <c r="B130" s="92"/>
      <c r="C130" s="415" t="s">
        <v>174</v>
      </c>
      <c r="D130" s="415"/>
      <c r="E130" s="425" t="s">
        <v>175</v>
      </c>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7"/>
      <c r="AC130" s="95"/>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63"/>
      <c r="BJ130" s="63"/>
      <c r="BK130" s="63"/>
      <c r="BL130" s="63"/>
      <c r="BM130" s="63"/>
      <c r="BN130" s="63"/>
    </row>
    <row r="131" spans="1:66" s="67" customFormat="1" ht="31.35" customHeight="1" thickBot="1">
      <c r="A131" s="63"/>
      <c r="B131" s="92"/>
      <c r="C131" s="105" t="s">
        <v>184</v>
      </c>
      <c r="D131" s="106" t="s">
        <v>177</v>
      </c>
      <c r="E131" s="342"/>
      <c r="F131" s="343"/>
      <c r="G131" s="343"/>
      <c r="H131" s="343"/>
      <c r="I131" s="343"/>
      <c r="J131" s="343"/>
      <c r="K131" s="343"/>
      <c r="L131" s="343"/>
      <c r="M131" s="343"/>
      <c r="N131" s="343"/>
      <c r="O131" s="343"/>
      <c r="P131" s="343"/>
      <c r="Q131" s="343"/>
      <c r="R131" s="343"/>
      <c r="S131" s="343"/>
      <c r="T131" s="343"/>
      <c r="U131" s="343"/>
      <c r="V131" s="343"/>
      <c r="W131" s="343"/>
      <c r="X131" s="343"/>
      <c r="Y131" s="343"/>
      <c r="Z131" s="343"/>
      <c r="AA131" s="343"/>
      <c r="AB131" s="344"/>
      <c r="AC131" s="95"/>
      <c r="AD131" s="63"/>
      <c r="AE131" s="506" t="str">
        <f>IFERROR(IF(AND(COUNTIF(AE134:AK134,TRUE)&gt;0,AL134=TRUE), 1/0, ""),"①～⑦と⑧は同時に選択できません")</f>
        <v/>
      </c>
      <c r="AF131" s="506"/>
      <c r="AG131" s="506"/>
      <c r="AH131" s="506"/>
      <c r="AI131" s="506"/>
      <c r="AJ131" s="506"/>
      <c r="AK131" s="506"/>
      <c r="AL131" s="506"/>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row>
    <row r="132" spans="1:66" ht="16.8" thickBot="1">
      <c r="B132" s="73"/>
      <c r="C132" s="410" t="s">
        <v>274</v>
      </c>
      <c r="D132" s="412"/>
      <c r="E132" s="626" t="s">
        <v>282</v>
      </c>
      <c r="F132" s="351"/>
      <c r="G132" s="352"/>
      <c r="H132" s="350" t="s">
        <v>283</v>
      </c>
      <c r="I132" s="351"/>
      <c r="J132" s="352"/>
      <c r="K132" s="350" t="s">
        <v>284</v>
      </c>
      <c r="L132" s="351"/>
      <c r="M132" s="352"/>
      <c r="N132" s="350" t="s">
        <v>285</v>
      </c>
      <c r="O132" s="351"/>
      <c r="P132" s="352"/>
      <c r="Q132" s="350" t="s">
        <v>286</v>
      </c>
      <c r="R132" s="351"/>
      <c r="S132" s="352"/>
      <c r="T132" s="350" t="s">
        <v>287</v>
      </c>
      <c r="U132" s="351"/>
      <c r="V132" s="352"/>
      <c r="W132" s="350" t="s">
        <v>288</v>
      </c>
      <c r="X132" s="351"/>
      <c r="Y132" s="352"/>
      <c r="Z132" s="350" t="s">
        <v>289</v>
      </c>
      <c r="AA132" s="351"/>
      <c r="AB132" s="429"/>
      <c r="AC132" s="74"/>
      <c r="AE132" s="96" t="s">
        <v>1</v>
      </c>
      <c r="AF132" s="97" t="s">
        <v>0</v>
      </c>
      <c r="AG132" s="97" t="s">
        <v>2</v>
      </c>
      <c r="AH132" s="97" t="s">
        <v>3</v>
      </c>
      <c r="AI132" s="97" t="s">
        <v>4</v>
      </c>
      <c r="AJ132" s="97" t="s">
        <v>5</v>
      </c>
      <c r="AK132" s="97" t="s">
        <v>6</v>
      </c>
      <c r="AL132" s="98" t="s">
        <v>7</v>
      </c>
      <c r="AM132" s="210"/>
      <c r="AN132" s="97"/>
      <c r="AO132" s="82"/>
      <c r="AP132" s="98"/>
      <c r="AQ132" s="96"/>
      <c r="AR132" s="97"/>
      <c r="AS132" s="97"/>
      <c r="AT132" s="97"/>
      <c r="AU132" s="97"/>
      <c r="AV132" s="97"/>
      <c r="AW132" s="97"/>
      <c r="AX132" s="97"/>
      <c r="AY132" s="97"/>
      <c r="AZ132" s="97"/>
      <c r="BA132" s="82"/>
      <c r="BB132" s="98"/>
      <c r="BE132" s="107" t="s">
        <v>25</v>
      </c>
      <c r="BF132" s="108" t="s">
        <v>27</v>
      </c>
      <c r="BG132" s="109" t="s">
        <v>26</v>
      </c>
    </row>
    <row r="133" spans="1:66" ht="19.2" customHeight="1" thickBot="1">
      <c r="B133" s="73"/>
      <c r="C133" s="410"/>
      <c r="D133" s="412"/>
      <c r="E133" s="613" t="s">
        <v>253</v>
      </c>
      <c r="F133" s="354"/>
      <c r="G133" s="355"/>
      <c r="H133" s="353" t="s">
        <v>275</v>
      </c>
      <c r="I133" s="354"/>
      <c r="J133" s="355"/>
      <c r="K133" s="353" t="s">
        <v>276</v>
      </c>
      <c r="L133" s="354"/>
      <c r="M133" s="355"/>
      <c r="N133" s="353" t="s">
        <v>277</v>
      </c>
      <c r="O133" s="354"/>
      <c r="P133" s="355"/>
      <c r="Q133" s="353" t="s">
        <v>278</v>
      </c>
      <c r="R133" s="354"/>
      <c r="S133" s="355"/>
      <c r="T133" s="353" t="s">
        <v>279</v>
      </c>
      <c r="U133" s="354"/>
      <c r="V133" s="355"/>
      <c r="W133" s="353" t="s">
        <v>280</v>
      </c>
      <c r="X133" s="354"/>
      <c r="Y133" s="355"/>
      <c r="Z133" s="353" t="s">
        <v>281</v>
      </c>
      <c r="AA133" s="354"/>
      <c r="AB133" s="625"/>
      <c r="AC133" s="74"/>
      <c r="AE133" s="99" t="s">
        <v>253</v>
      </c>
      <c r="AF133" s="100" t="s">
        <v>254</v>
      </c>
      <c r="AG133" s="100" t="s">
        <v>276</v>
      </c>
      <c r="AH133" s="100" t="s">
        <v>277</v>
      </c>
      <c r="AI133" s="100" t="s">
        <v>278</v>
      </c>
      <c r="AJ133" s="101" t="s">
        <v>258</v>
      </c>
      <c r="AK133" s="100" t="s">
        <v>280</v>
      </c>
      <c r="AL133" s="103" t="s">
        <v>281</v>
      </c>
      <c r="AM133" s="211"/>
      <c r="AN133" s="102"/>
      <c r="AO133" s="102"/>
      <c r="AP133" s="103"/>
      <c r="AQ133" s="99"/>
      <c r="AR133" s="100"/>
      <c r="AS133" s="100"/>
      <c r="AT133" s="100"/>
      <c r="AU133" s="100"/>
      <c r="AV133" s="101"/>
      <c r="AW133" s="100"/>
      <c r="AX133" s="100"/>
      <c r="AY133" s="101"/>
      <c r="AZ133" s="102"/>
      <c r="BA133" s="102"/>
      <c r="BB133" s="103"/>
      <c r="BE133" s="110" t="b">
        <v>0</v>
      </c>
      <c r="BF133" s="110" t="b">
        <v>0</v>
      </c>
      <c r="BG133" s="110" t="b">
        <v>0</v>
      </c>
      <c r="BH133" s="67">
        <f>COUNTIFS($BE133:$BG133,"TRUE")</f>
        <v>0</v>
      </c>
    </row>
    <row r="134" spans="1:66" ht="17.7" customHeight="1" thickBot="1">
      <c r="B134" s="73"/>
      <c r="C134" s="418"/>
      <c r="D134" s="419"/>
      <c r="E134" s="624"/>
      <c r="F134" s="622"/>
      <c r="G134" s="622"/>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74"/>
      <c r="AE134" s="110" t="b">
        <v>0</v>
      </c>
      <c r="AF134" s="110" t="b">
        <v>0</v>
      </c>
      <c r="AG134" s="110" t="b">
        <v>0</v>
      </c>
      <c r="AH134" s="110" t="b">
        <v>0</v>
      </c>
      <c r="AI134" s="110" t="b">
        <v>0</v>
      </c>
      <c r="AJ134" s="110" t="b">
        <v>0</v>
      </c>
      <c r="AK134" s="110" t="b">
        <v>0</v>
      </c>
      <c r="AL134" s="110" t="b">
        <v>0</v>
      </c>
      <c r="AM134" s="110" t="b">
        <v>0</v>
      </c>
      <c r="AN134" s="110" t="b">
        <v>0</v>
      </c>
      <c r="AO134" s="110" t="b">
        <v>0</v>
      </c>
      <c r="AP134" s="110" t="b">
        <v>0</v>
      </c>
      <c r="AQ134" s="110" t="b">
        <v>0</v>
      </c>
      <c r="AR134" s="104"/>
      <c r="AS134" s="104"/>
      <c r="AT134" s="104"/>
      <c r="AU134" s="104"/>
      <c r="AV134" s="104"/>
      <c r="AW134" s="104"/>
      <c r="AX134" s="104"/>
      <c r="AY134" s="104"/>
      <c r="AZ134" s="104"/>
      <c r="BA134" s="104"/>
      <c r="BB134" s="104"/>
      <c r="BC134" s="63">
        <f>COUNTIFS($AE134:$BB134,"TRUE")</f>
        <v>0</v>
      </c>
    </row>
    <row r="135" spans="1:66" s="67" customFormat="1" ht="15" customHeight="1" thickBot="1">
      <c r="A135" s="63"/>
      <c r="B135" s="92"/>
      <c r="C135" s="413" t="s">
        <v>178</v>
      </c>
      <c r="D135" s="413"/>
      <c r="E135" s="471"/>
      <c r="F135" s="472"/>
      <c r="G135" s="472"/>
      <c r="H135" s="472"/>
      <c r="I135" s="472"/>
      <c r="J135" s="472"/>
      <c r="K135" s="472"/>
      <c r="L135" s="472"/>
      <c r="M135" s="472"/>
      <c r="N135" s="472"/>
      <c r="O135" s="433" t="s">
        <v>14</v>
      </c>
      <c r="P135" s="433"/>
      <c r="Q135" s="433"/>
      <c r="R135" s="433"/>
      <c r="S135" s="472"/>
      <c r="T135" s="472"/>
      <c r="U135" s="472"/>
      <c r="V135" s="472"/>
      <c r="W135" s="472"/>
      <c r="X135" s="472"/>
      <c r="Y135" s="472"/>
      <c r="Z135" s="472"/>
      <c r="AA135" s="472"/>
      <c r="AB135" s="473"/>
      <c r="AC135" s="95"/>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row>
    <row r="136" spans="1:66" ht="45" customHeight="1" thickBot="1">
      <c r="B136" s="73"/>
      <c r="C136" s="405" t="s">
        <v>400</v>
      </c>
      <c r="D136" s="406"/>
      <c r="E136" s="600"/>
      <c r="F136" s="601"/>
      <c r="G136" s="601"/>
      <c r="H136" s="601"/>
      <c r="I136" s="601"/>
      <c r="J136" s="601"/>
      <c r="K136" s="601"/>
      <c r="L136" s="601"/>
      <c r="M136" s="601"/>
      <c r="N136" s="601"/>
      <c r="O136" s="601"/>
      <c r="P136" s="601"/>
      <c r="Q136" s="601"/>
      <c r="R136" s="601"/>
      <c r="S136" s="601"/>
      <c r="T136" s="601"/>
      <c r="U136" s="601"/>
      <c r="V136" s="601"/>
      <c r="W136" s="601"/>
      <c r="X136" s="601"/>
      <c r="Y136" s="601"/>
      <c r="Z136" s="601"/>
      <c r="AA136" s="601"/>
      <c r="AB136" s="602"/>
      <c r="AC136" s="74"/>
    </row>
    <row r="137" spans="1:66" ht="92.55" customHeight="1" thickBot="1">
      <c r="B137" s="73"/>
      <c r="C137" s="404" t="s">
        <v>179</v>
      </c>
      <c r="D137" s="404"/>
      <c r="E137" s="610"/>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2"/>
      <c r="AC137" s="74"/>
    </row>
    <row r="138" spans="1:66" ht="40.049999999999997" customHeight="1" thickBot="1">
      <c r="B138" s="73"/>
      <c r="C138" s="413" t="s">
        <v>414</v>
      </c>
      <c r="D138" s="291" t="s">
        <v>401</v>
      </c>
      <c r="E138" s="345"/>
      <c r="F138" s="346"/>
      <c r="G138" s="346"/>
      <c r="H138" s="346"/>
      <c r="I138" s="346"/>
      <c r="J138" s="346"/>
      <c r="K138" s="346"/>
      <c r="L138" s="346"/>
      <c r="M138" s="346"/>
      <c r="N138" s="346"/>
      <c r="O138" s="346"/>
      <c r="P138" s="346"/>
      <c r="Q138" s="346"/>
      <c r="R138" s="346"/>
      <c r="S138" s="346"/>
      <c r="T138" s="346"/>
      <c r="U138" s="346"/>
      <c r="V138" s="346"/>
      <c r="W138" s="346"/>
      <c r="X138" s="346"/>
      <c r="Y138" s="346"/>
      <c r="Z138" s="346"/>
      <c r="AA138" s="346"/>
      <c r="AB138" s="347"/>
      <c r="AC138" s="74"/>
    </row>
    <row r="139" spans="1:66" ht="72" customHeight="1" thickBot="1">
      <c r="B139" s="73"/>
      <c r="C139" s="414"/>
      <c r="D139" s="292" t="s">
        <v>402</v>
      </c>
      <c r="E139" s="345"/>
      <c r="F139" s="346"/>
      <c r="G139" s="346"/>
      <c r="H139" s="346"/>
      <c r="I139" s="346"/>
      <c r="J139" s="346"/>
      <c r="K139" s="346"/>
      <c r="L139" s="346"/>
      <c r="M139" s="346"/>
      <c r="N139" s="346"/>
      <c r="O139" s="346"/>
      <c r="P139" s="346"/>
      <c r="Q139" s="346"/>
      <c r="R139" s="346"/>
      <c r="S139" s="346"/>
      <c r="T139" s="346"/>
      <c r="U139" s="346"/>
      <c r="V139" s="346"/>
      <c r="W139" s="346"/>
      <c r="X139" s="346"/>
      <c r="Y139" s="346"/>
      <c r="Z139" s="346"/>
      <c r="AA139" s="346"/>
      <c r="AB139" s="347"/>
      <c r="AC139" s="74"/>
    </row>
    <row r="140" spans="1:66" ht="72" customHeight="1" thickBot="1">
      <c r="B140" s="73"/>
      <c r="C140" s="413" t="s">
        <v>415</v>
      </c>
      <c r="D140" s="106" t="s">
        <v>403</v>
      </c>
      <c r="E140" s="345"/>
      <c r="F140" s="346"/>
      <c r="G140" s="346"/>
      <c r="H140" s="346"/>
      <c r="I140" s="346"/>
      <c r="J140" s="346"/>
      <c r="K140" s="346"/>
      <c r="L140" s="346"/>
      <c r="M140" s="346"/>
      <c r="N140" s="346"/>
      <c r="O140" s="346"/>
      <c r="P140" s="346"/>
      <c r="Q140" s="346"/>
      <c r="R140" s="346"/>
      <c r="S140" s="346"/>
      <c r="T140" s="346"/>
      <c r="U140" s="346"/>
      <c r="V140" s="346"/>
      <c r="W140" s="346"/>
      <c r="X140" s="346"/>
      <c r="Y140" s="346"/>
      <c r="Z140" s="346"/>
      <c r="AA140" s="346"/>
      <c r="AB140" s="347"/>
      <c r="AC140" s="74"/>
    </row>
    <row r="141" spans="1:66" ht="72" customHeight="1" thickBot="1">
      <c r="B141" s="73"/>
      <c r="C141" s="430"/>
      <c r="D141" s="293" t="s">
        <v>404</v>
      </c>
      <c r="E141" s="345"/>
      <c r="F141" s="346"/>
      <c r="G141" s="346"/>
      <c r="H141" s="346"/>
      <c r="I141" s="346"/>
      <c r="J141" s="346"/>
      <c r="K141" s="346"/>
      <c r="L141" s="346"/>
      <c r="M141" s="346"/>
      <c r="N141" s="346"/>
      <c r="O141" s="346"/>
      <c r="P141" s="346"/>
      <c r="Q141" s="346"/>
      <c r="R141" s="346"/>
      <c r="S141" s="346"/>
      <c r="T141" s="346"/>
      <c r="U141" s="346"/>
      <c r="V141" s="346"/>
      <c r="W141" s="346"/>
      <c r="X141" s="346"/>
      <c r="Y141" s="346"/>
      <c r="Z141" s="346"/>
      <c r="AA141" s="346"/>
      <c r="AB141" s="347"/>
      <c r="AC141" s="74"/>
    </row>
    <row r="142" spans="1:66" ht="72" customHeight="1" thickBot="1">
      <c r="B142" s="73"/>
      <c r="C142" s="414"/>
      <c r="D142" s="290" t="s">
        <v>405</v>
      </c>
      <c r="E142" s="345"/>
      <c r="F142" s="346"/>
      <c r="G142" s="346"/>
      <c r="H142" s="346"/>
      <c r="I142" s="346"/>
      <c r="J142" s="346"/>
      <c r="K142" s="346"/>
      <c r="L142" s="346"/>
      <c r="M142" s="346"/>
      <c r="N142" s="346"/>
      <c r="O142" s="346"/>
      <c r="P142" s="346"/>
      <c r="Q142" s="346"/>
      <c r="R142" s="346"/>
      <c r="S142" s="346"/>
      <c r="T142" s="346"/>
      <c r="U142" s="346"/>
      <c r="V142" s="346"/>
      <c r="W142" s="346"/>
      <c r="X142" s="346"/>
      <c r="Y142" s="346"/>
      <c r="Z142" s="346"/>
      <c r="AA142" s="346"/>
      <c r="AB142" s="347"/>
      <c r="AC142" s="74"/>
    </row>
    <row r="143" spans="1:66" ht="14.7" customHeight="1" thickBot="1">
      <c r="B143" s="73"/>
      <c r="C143" s="416" t="s">
        <v>298</v>
      </c>
      <c r="D143" s="417"/>
      <c r="E143" s="358" t="s">
        <v>161</v>
      </c>
      <c r="F143" s="359"/>
      <c r="G143" s="359"/>
      <c r="H143" s="360"/>
      <c r="I143" s="361" t="s">
        <v>180</v>
      </c>
      <c r="J143" s="362"/>
      <c r="K143" s="363"/>
      <c r="L143" s="363"/>
      <c r="M143" s="363"/>
      <c r="N143" s="83"/>
      <c r="O143" s="83"/>
      <c r="P143" s="75"/>
      <c r="Q143" s="75"/>
      <c r="R143" s="79"/>
      <c r="S143" s="79"/>
      <c r="T143" s="84"/>
      <c r="U143" s="85"/>
      <c r="V143" s="86"/>
      <c r="W143" s="86"/>
      <c r="X143" s="86"/>
      <c r="Y143" s="86"/>
      <c r="Z143" s="86"/>
      <c r="AA143" s="86"/>
      <c r="AB143" s="87"/>
      <c r="AC143" s="74"/>
    </row>
    <row r="144" spans="1:66" ht="14.7" customHeight="1" thickBot="1">
      <c r="B144" s="73"/>
      <c r="C144" s="410"/>
      <c r="D144" s="412"/>
      <c r="E144" s="358" t="s">
        <v>295</v>
      </c>
      <c r="F144" s="359"/>
      <c r="G144" s="359"/>
      <c r="H144" s="360"/>
      <c r="I144" s="396" t="s">
        <v>180</v>
      </c>
      <c r="J144" s="397"/>
      <c r="K144" s="398"/>
      <c r="L144" s="398"/>
      <c r="M144" s="398"/>
      <c r="N144" s="184"/>
      <c r="O144" s="184"/>
      <c r="P144" s="183"/>
      <c r="Q144" s="183"/>
      <c r="R144" s="185"/>
      <c r="S144" s="185"/>
      <c r="T144" s="186"/>
      <c r="U144" s="187"/>
      <c r="V144" s="188"/>
      <c r="W144" s="188"/>
      <c r="X144" s="188"/>
      <c r="Y144" s="188"/>
      <c r="Z144" s="188"/>
      <c r="AA144" s="188"/>
      <c r="AB144" s="112"/>
      <c r="AC144" s="74"/>
    </row>
    <row r="145" spans="1:66" s="189" customFormat="1" ht="64.95" customHeight="1" thickBot="1">
      <c r="B145" s="73"/>
      <c r="C145" s="410"/>
      <c r="D145" s="412"/>
      <c r="E145" s="384" t="s">
        <v>145</v>
      </c>
      <c r="F145" s="384"/>
      <c r="G145" s="384"/>
      <c r="H145" s="384"/>
      <c r="I145" s="375"/>
      <c r="J145" s="376"/>
      <c r="K145" s="376"/>
      <c r="L145" s="376"/>
      <c r="M145" s="376"/>
      <c r="N145" s="376"/>
      <c r="O145" s="376"/>
      <c r="P145" s="376"/>
      <c r="Q145" s="376"/>
      <c r="R145" s="376"/>
      <c r="S145" s="376"/>
      <c r="T145" s="376"/>
      <c r="U145" s="376"/>
      <c r="V145" s="376"/>
      <c r="W145" s="376"/>
      <c r="X145" s="376"/>
      <c r="Y145" s="376"/>
      <c r="Z145" s="376"/>
      <c r="AA145" s="376"/>
      <c r="AB145" s="377"/>
      <c r="AC145" s="190"/>
    </row>
    <row r="146" spans="1:66" ht="64.95" customHeight="1" thickBot="1">
      <c r="B146" s="73"/>
      <c r="C146" s="410"/>
      <c r="D146" s="412"/>
      <c r="E146" s="366" t="s">
        <v>301</v>
      </c>
      <c r="F146" s="367"/>
      <c r="G146" s="367"/>
      <c r="H146" s="368"/>
      <c r="I146" s="375"/>
      <c r="J146" s="376"/>
      <c r="K146" s="376"/>
      <c r="L146" s="376"/>
      <c r="M146" s="376"/>
      <c r="N146" s="376"/>
      <c r="O146" s="376"/>
      <c r="P146" s="376"/>
      <c r="Q146" s="376"/>
      <c r="R146" s="376"/>
      <c r="S146" s="376"/>
      <c r="T146" s="376"/>
      <c r="U146" s="376"/>
      <c r="V146" s="376"/>
      <c r="W146" s="376"/>
      <c r="X146" s="376"/>
      <c r="Y146" s="376"/>
      <c r="Z146" s="376"/>
      <c r="AA146" s="376"/>
      <c r="AB146" s="377"/>
      <c r="AC146" s="74"/>
    </row>
    <row r="147" spans="1:66" ht="15.6" customHeight="1" thickBot="1">
      <c r="B147" s="73"/>
      <c r="C147" s="416" t="s">
        <v>302</v>
      </c>
      <c r="D147" s="417"/>
      <c r="E147" s="440" t="s">
        <v>143</v>
      </c>
      <c r="F147" s="441"/>
      <c r="G147" s="441"/>
      <c r="H147" s="441"/>
      <c r="I147" s="364"/>
      <c r="J147" s="365"/>
      <c r="K147" s="365"/>
      <c r="L147" s="365"/>
      <c r="M147" s="365"/>
      <c r="N147" s="365"/>
      <c r="O147" s="76" t="s">
        <v>144</v>
      </c>
      <c r="P147" s="76"/>
      <c r="Q147" s="77"/>
      <c r="R147" s="88"/>
      <c r="S147" s="88"/>
      <c r="T147" s="88"/>
      <c r="U147" s="88"/>
      <c r="V147" s="75"/>
      <c r="W147" s="75"/>
      <c r="X147" s="77"/>
      <c r="Y147" s="77"/>
      <c r="Z147" s="77"/>
      <c r="AA147" s="77"/>
      <c r="AB147" s="78"/>
      <c r="AC147" s="74"/>
    </row>
    <row r="148" spans="1:66" s="189" customFormat="1" ht="64.95" customHeight="1" thickBot="1">
      <c r="B148" s="73"/>
      <c r="C148" s="410"/>
      <c r="D148" s="412"/>
      <c r="E148" s="384" t="s">
        <v>145</v>
      </c>
      <c r="F148" s="384"/>
      <c r="G148" s="384"/>
      <c r="H148" s="384"/>
      <c r="I148" s="375"/>
      <c r="J148" s="376"/>
      <c r="K148" s="376"/>
      <c r="L148" s="376"/>
      <c r="M148" s="376"/>
      <c r="N148" s="376"/>
      <c r="O148" s="376"/>
      <c r="P148" s="376"/>
      <c r="Q148" s="376"/>
      <c r="R148" s="376"/>
      <c r="S148" s="376"/>
      <c r="T148" s="376"/>
      <c r="U148" s="376"/>
      <c r="V148" s="376"/>
      <c r="W148" s="376"/>
      <c r="X148" s="376"/>
      <c r="Y148" s="376"/>
      <c r="Z148" s="376"/>
      <c r="AA148" s="376"/>
      <c r="AB148" s="377"/>
      <c r="AC148" s="190"/>
    </row>
    <row r="149" spans="1:66" ht="16.2" customHeight="1">
      <c r="B149" s="73"/>
      <c r="C149" s="410"/>
      <c r="D149" s="412"/>
      <c r="E149" s="366" t="s">
        <v>300</v>
      </c>
      <c r="F149" s="367"/>
      <c r="G149" s="367"/>
      <c r="H149" s="368"/>
      <c r="I149" s="375"/>
      <c r="J149" s="376"/>
      <c r="K149" s="376"/>
      <c r="L149" s="376"/>
      <c r="M149" s="376"/>
      <c r="N149" s="376"/>
      <c r="O149" s="376"/>
      <c r="P149" s="376"/>
      <c r="Q149" s="376"/>
      <c r="R149" s="376"/>
      <c r="S149" s="376"/>
      <c r="T149" s="376"/>
      <c r="U149" s="376"/>
      <c r="V149" s="376"/>
      <c r="W149" s="376"/>
      <c r="X149" s="376"/>
      <c r="Y149" s="376"/>
      <c r="Z149" s="376"/>
      <c r="AA149" s="376"/>
      <c r="AB149" s="377"/>
      <c r="AC149" s="74"/>
    </row>
    <row r="150" spans="1:66" ht="16.2" customHeight="1">
      <c r="B150" s="73"/>
      <c r="C150" s="410"/>
      <c r="D150" s="412"/>
      <c r="E150" s="369"/>
      <c r="F150" s="370"/>
      <c r="G150" s="370"/>
      <c r="H150" s="371"/>
      <c r="I150" s="378"/>
      <c r="J150" s="379"/>
      <c r="K150" s="379"/>
      <c r="L150" s="379"/>
      <c r="M150" s="379"/>
      <c r="N150" s="379"/>
      <c r="O150" s="379"/>
      <c r="P150" s="379"/>
      <c r="Q150" s="379"/>
      <c r="R150" s="379"/>
      <c r="S150" s="379"/>
      <c r="T150" s="379"/>
      <c r="U150" s="379"/>
      <c r="V150" s="379"/>
      <c r="W150" s="379"/>
      <c r="X150" s="379"/>
      <c r="Y150" s="379"/>
      <c r="Z150" s="379"/>
      <c r="AA150" s="379"/>
      <c r="AB150" s="380"/>
      <c r="AC150" s="74"/>
    </row>
    <row r="151" spans="1:66" ht="16.2" customHeight="1">
      <c r="B151" s="73"/>
      <c r="C151" s="410"/>
      <c r="D151" s="412"/>
      <c r="E151" s="369"/>
      <c r="F151" s="370"/>
      <c r="G151" s="370"/>
      <c r="H151" s="371"/>
      <c r="I151" s="378"/>
      <c r="J151" s="379"/>
      <c r="K151" s="379"/>
      <c r="L151" s="379"/>
      <c r="M151" s="379"/>
      <c r="N151" s="379"/>
      <c r="O151" s="379"/>
      <c r="P151" s="379"/>
      <c r="Q151" s="379"/>
      <c r="R151" s="379"/>
      <c r="S151" s="379"/>
      <c r="T151" s="379"/>
      <c r="U151" s="379"/>
      <c r="V151" s="379"/>
      <c r="W151" s="379"/>
      <c r="X151" s="379"/>
      <c r="Y151" s="379"/>
      <c r="Z151" s="379"/>
      <c r="AA151" s="379"/>
      <c r="AB151" s="380"/>
      <c r="AC151" s="74"/>
    </row>
    <row r="152" spans="1:66" ht="16.2" customHeight="1" thickBot="1">
      <c r="B152" s="73"/>
      <c r="C152" s="418"/>
      <c r="D152" s="419"/>
      <c r="E152" s="372"/>
      <c r="F152" s="373"/>
      <c r="G152" s="373"/>
      <c r="H152" s="374"/>
      <c r="I152" s="381"/>
      <c r="J152" s="382"/>
      <c r="K152" s="382"/>
      <c r="L152" s="382"/>
      <c r="M152" s="382"/>
      <c r="N152" s="382"/>
      <c r="O152" s="382"/>
      <c r="P152" s="382"/>
      <c r="Q152" s="382"/>
      <c r="R152" s="382"/>
      <c r="S152" s="382"/>
      <c r="T152" s="382"/>
      <c r="U152" s="382"/>
      <c r="V152" s="382"/>
      <c r="W152" s="382"/>
      <c r="X152" s="382"/>
      <c r="Y152" s="382"/>
      <c r="Z152" s="382"/>
      <c r="AA152" s="382"/>
      <c r="AB152" s="383"/>
      <c r="AC152" s="74"/>
    </row>
    <row r="153" spans="1:66" s="67" customFormat="1" ht="16.8" thickBot="1">
      <c r="A153" s="63"/>
      <c r="B153" s="92"/>
      <c r="C153" s="89"/>
      <c r="D153" s="89"/>
      <c r="E153" s="93"/>
      <c r="F153" s="93"/>
      <c r="G153" s="93"/>
      <c r="H153" s="93"/>
      <c r="I153" s="93"/>
      <c r="J153" s="93"/>
      <c r="K153" s="93"/>
      <c r="L153" s="93"/>
      <c r="M153" s="93"/>
      <c r="N153" s="93"/>
      <c r="O153" s="93"/>
      <c r="P153" s="93"/>
      <c r="Q153" s="93"/>
      <c r="R153" s="93"/>
      <c r="S153" s="93"/>
      <c r="T153" s="93"/>
      <c r="U153" s="93"/>
      <c r="V153" s="93"/>
      <c r="W153" s="93"/>
      <c r="X153" s="93"/>
      <c r="Y153" s="93"/>
      <c r="Z153" s="93"/>
      <c r="AA153" s="94"/>
      <c r="AB153" s="94"/>
      <c r="AC153" s="95"/>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c r="BH153" s="63"/>
      <c r="BI153" s="63"/>
      <c r="BJ153" s="63"/>
      <c r="BK153" s="63"/>
      <c r="BL153" s="63"/>
      <c r="BM153" s="63"/>
      <c r="BN153" s="63"/>
    </row>
    <row r="154" spans="1:66" s="67" customFormat="1" ht="16.8" thickBot="1">
      <c r="A154" s="63"/>
      <c r="B154" s="92"/>
      <c r="C154" s="415" t="s">
        <v>174</v>
      </c>
      <c r="D154" s="415"/>
      <c r="E154" s="425" t="s">
        <v>175</v>
      </c>
      <c r="F154" s="426"/>
      <c r="G154" s="426"/>
      <c r="H154" s="426"/>
      <c r="I154" s="426"/>
      <c r="J154" s="426"/>
      <c r="K154" s="426"/>
      <c r="L154" s="426"/>
      <c r="M154" s="426"/>
      <c r="N154" s="426"/>
      <c r="O154" s="426"/>
      <c r="P154" s="426"/>
      <c r="Q154" s="426"/>
      <c r="R154" s="426"/>
      <c r="S154" s="426"/>
      <c r="T154" s="426"/>
      <c r="U154" s="426"/>
      <c r="V154" s="426"/>
      <c r="W154" s="426"/>
      <c r="X154" s="426"/>
      <c r="Y154" s="426"/>
      <c r="Z154" s="426"/>
      <c r="AA154" s="426"/>
      <c r="AB154" s="427"/>
      <c r="AC154" s="95"/>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row>
    <row r="155" spans="1:66" s="67" customFormat="1" ht="31.35" customHeight="1" thickBot="1">
      <c r="A155" s="63"/>
      <c r="B155" s="92"/>
      <c r="C155" s="105" t="s">
        <v>185</v>
      </c>
      <c r="D155" s="106" t="s">
        <v>177</v>
      </c>
      <c r="E155" s="342"/>
      <c r="F155" s="343"/>
      <c r="G155" s="343"/>
      <c r="H155" s="343"/>
      <c r="I155" s="343"/>
      <c r="J155" s="343"/>
      <c r="K155" s="343"/>
      <c r="L155" s="343"/>
      <c r="M155" s="343"/>
      <c r="N155" s="343"/>
      <c r="O155" s="343"/>
      <c r="P155" s="343"/>
      <c r="Q155" s="343"/>
      <c r="R155" s="343"/>
      <c r="S155" s="343"/>
      <c r="T155" s="343"/>
      <c r="U155" s="343"/>
      <c r="V155" s="343"/>
      <c r="W155" s="343"/>
      <c r="X155" s="343"/>
      <c r="Y155" s="343"/>
      <c r="Z155" s="343"/>
      <c r="AA155" s="343"/>
      <c r="AB155" s="344"/>
      <c r="AC155" s="95"/>
      <c r="AD155" s="63"/>
      <c r="AE155" s="506" t="str">
        <f>IFERROR(IF(AND(COUNTIF(AE158:AK158,TRUE)&gt;0,AL158=TRUE), 1/0, ""),"①～⑦と⑧は同時に選択できません")</f>
        <v/>
      </c>
      <c r="AF155" s="506"/>
      <c r="AG155" s="506"/>
      <c r="AH155" s="506"/>
      <c r="AI155" s="506"/>
      <c r="AJ155" s="506"/>
      <c r="AK155" s="506"/>
      <c r="AL155" s="506"/>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row>
    <row r="156" spans="1:66" ht="16.8" thickBot="1">
      <c r="B156" s="73"/>
      <c r="C156" s="410" t="s">
        <v>274</v>
      </c>
      <c r="D156" s="412"/>
      <c r="E156" s="626" t="s">
        <v>282</v>
      </c>
      <c r="F156" s="351"/>
      <c r="G156" s="352"/>
      <c r="H156" s="350" t="s">
        <v>283</v>
      </c>
      <c r="I156" s="351"/>
      <c r="J156" s="352"/>
      <c r="K156" s="350" t="s">
        <v>284</v>
      </c>
      <c r="L156" s="351"/>
      <c r="M156" s="352"/>
      <c r="N156" s="350" t="s">
        <v>285</v>
      </c>
      <c r="O156" s="351"/>
      <c r="P156" s="352"/>
      <c r="Q156" s="350" t="s">
        <v>286</v>
      </c>
      <c r="R156" s="351"/>
      <c r="S156" s="352"/>
      <c r="T156" s="350" t="s">
        <v>287</v>
      </c>
      <c r="U156" s="351"/>
      <c r="V156" s="352"/>
      <c r="W156" s="350" t="s">
        <v>288</v>
      </c>
      <c r="X156" s="351"/>
      <c r="Y156" s="352"/>
      <c r="Z156" s="350" t="s">
        <v>289</v>
      </c>
      <c r="AA156" s="351"/>
      <c r="AB156" s="429"/>
      <c r="AC156" s="74"/>
      <c r="AE156" s="96" t="s">
        <v>1</v>
      </c>
      <c r="AF156" s="97" t="s">
        <v>0</v>
      </c>
      <c r="AG156" s="97" t="s">
        <v>2</v>
      </c>
      <c r="AH156" s="97" t="s">
        <v>3</v>
      </c>
      <c r="AI156" s="97" t="s">
        <v>4</v>
      </c>
      <c r="AJ156" s="97" t="s">
        <v>5</v>
      </c>
      <c r="AK156" s="97" t="s">
        <v>6</v>
      </c>
      <c r="AL156" s="98" t="s">
        <v>7</v>
      </c>
      <c r="AM156" s="210"/>
      <c r="AN156" s="97"/>
      <c r="AO156" s="82"/>
      <c r="AP156" s="98"/>
      <c r="AQ156" s="96"/>
      <c r="AR156" s="97"/>
      <c r="AS156" s="97"/>
      <c r="AT156" s="97"/>
      <c r="AU156" s="97"/>
      <c r="AV156" s="97"/>
      <c r="AW156" s="97"/>
      <c r="AX156" s="97"/>
      <c r="AY156" s="97"/>
      <c r="AZ156" s="97"/>
      <c r="BA156" s="82"/>
      <c r="BB156" s="98"/>
      <c r="BE156" s="107" t="s">
        <v>25</v>
      </c>
      <c r="BF156" s="108" t="s">
        <v>27</v>
      </c>
      <c r="BG156" s="109" t="s">
        <v>26</v>
      </c>
    </row>
    <row r="157" spans="1:66" ht="19.2" customHeight="1" thickBot="1">
      <c r="B157" s="73"/>
      <c r="C157" s="410"/>
      <c r="D157" s="412"/>
      <c r="E157" s="613" t="s">
        <v>253</v>
      </c>
      <c r="F157" s="354"/>
      <c r="G157" s="355"/>
      <c r="H157" s="353" t="s">
        <v>275</v>
      </c>
      <c r="I157" s="354"/>
      <c r="J157" s="355"/>
      <c r="K157" s="353" t="s">
        <v>276</v>
      </c>
      <c r="L157" s="354"/>
      <c r="M157" s="355"/>
      <c r="N157" s="353" t="s">
        <v>277</v>
      </c>
      <c r="O157" s="354"/>
      <c r="P157" s="355"/>
      <c r="Q157" s="353" t="s">
        <v>278</v>
      </c>
      <c r="R157" s="354"/>
      <c r="S157" s="355"/>
      <c r="T157" s="353" t="s">
        <v>279</v>
      </c>
      <c r="U157" s="354"/>
      <c r="V157" s="355"/>
      <c r="W157" s="353" t="s">
        <v>280</v>
      </c>
      <c r="X157" s="354"/>
      <c r="Y157" s="355"/>
      <c r="Z157" s="353" t="s">
        <v>281</v>
      </c>
      <c r="AA157" s="354"/>
      <c r="AB157" s="625"/>
      <c r="AC157" s="74"/>
      <c r="AE157" s="99" t="s">
        <v>253</v>
      </c>
      <c r="AF157" s="100" t="s">
        <v>254</v>
      </c>
      <c r="AG157" s="100" t="s">
        <v>276</v>
      </c>
      <c r="AH157" s="100" t="s">
        <v>277</v>
      </c>
      <c r="AI157" s="100" t="s">
        <v>278</v>
      </c>
      <c r="AJ157" s="101" t="s">
        <v>258</v>
      </c>
      <c r="AK157" s="100" t="s">
        <v>280</v>
      </c>
      <c r="AL157" s="103" t="s">
        <v>281</v>
      </c>
      <c r="AM157" s="211"/>
      <c r="AN157" s="102"/>
      <c r="AO157" s="102"/>
      <c r="AP157" s="103"/>
      <c r="AQ157" s="99"/>
      <c r="AR157" s="100"/>
      <c r="AS157" s="100"/>
      <c r="AT157" s="100"/>
      <c r="AU157" s="100"/>
      <c r="AV157" s="101"/>
      <c r="AW157" s="100"/>
      <c r="AX157" s="100"/>
      <c r="AY157" s="101"/>
      <c r="AZ157" s="102"/>
      <c r="BA157" s="102"/>
      <c r="BB157" s="103"/>
      <c r="BE157" s="110" t="b">
        <v>0</v>
      </c>
      <c r="BF157" s="110" t="b">
        <v>0</v>
      </c>
      <c r="BG157" s="110" t="b">
        <v>0</v>
      </c>
      <c r="BH157" s="67">
        <f>COUNTIFS($BE157:$BG157,"TRUE")</f>
        <v>0</v>
      </c>
    </row>
    <row r="158" spans="1:66" ht="17.7" customHeight="1" thickBot="1">
      <c r="B158" s="73"/>
      <c r="C158" s="418"/>
      <c r="D158" s="419"/>
      <c r="E158" s="624"/>
      <c r="F158" s="622"/>
      <c r="G158" s="622"/>
      <c r="H158" s="622"/>
      <c r="I158" s="622"/>
      <c r="J158" s="622"/>
      <c r="K158" s="622"/>
      <c r="L158" s="622"/>
      <c r="M158" s="622"/>
      <c r="N158" s="622"/>
      <c r="O158" s="622"/>
      <c r="P158" s="622"/>
      <c r="Q158" s="622"/>
      <c r="R158" s="622"/>
      <c r="S158" s="622"/>
      <c r="T158" s="622"/>
      <c r="U158" s="622"/>
      <c r="V158" s="622"/>
      <c r="W158" s="622"/>
      <c r="X158" s="622"/>
      <c r="Y158" s="622"/>
      <c r="Z158" s="622"/>
      <c r="AA158" s="622"/>
      <c r="AB158" s="623"/>
      <c r="AC158" s="74"/>
      <c r="AE158" s="110" t="b">
        <v>0</v>
      </c>
      <c r="AF158" s="110" t="b">
        <v>0</v>
      </c>
      <c r="AG158" s="110" t="b">
        <v>0</v>
      </c>
      <c r="AH158" s="110" t="b">
        <v>0</v>
      </c>
      <c r="AI158" s="110" t="b">
        <v>0</v>
      </c>
      <c r="AJ158" s="110" t="b">
        <v>0</v>
      </c>
      <c r="AK158" s="110" t="b">
        <v>0</v>
      </c>
      <c r="AL158" s="110" t="b">
        <v>0</v>
      </c>
      <c r="AM158" s="110" t="b">
        <v>0</v>
      </c>
      <c r="AN158" s="110" t="b">
        <v>0</v>
      </c>
      <c r="AO158" s="110" t="b">
        <v>0</v>
      </c>
      <c r="AP158" s="110" t="b">
        <v>0</v>
      </c>
      <c r="AQ158" s="110" t="b">
        <v>0</v>
      </c>
      <c r="AR158" s="104"/>
      <c r="AS158" s="104"/>
      <c r="AT158" s="104"/>
      <c r="AU158" s="104"/>
      <c r="AV158" s="104"/>
      <c r="AW158" s="104"/>
      <c r="AX158" s="104"/>
      <c r="AY158" s="104"/>
      <c r="AZ158" s="104"/>
      <c r="BA158" s="104"/>
      <c r="BB158" s="104"/>
      <c r="BC158" s="63">
        <f>COUNTIFS($AE158:$BB158,"TRUE")</f>
        <v>0</v>
      </c>
    </row>
    <row r="159" spans="1:66" s="67" customFormat="1" ht="15" customHeight="1" thickBot="1">
      <c r="A159" s="63"/>
      <c r="B159" s="92"/>
      <c r="C159" s="413" t="s">
        <v>178</v>
      </c>
      <c r="D159" s="413"/>
      <c r="E159" s="471"/>
      <c r="F159" s="472"/>
      <c r="G159" s="472"/>
      <c r="H159" s="472"/>
      <c r="I159" s="472"/>
      <c r="J159" s="472"/>
      <c r="K159" s="472"/>
      <c r="L159" s="472"/>
      <c r="M159" s="472"/>
      <c r="N159" s="472"/>
      <c r="O159" s="433" t="s">
        <v>14</v>
      </c>
      <c r="P159" s="433"/>
      <c r="Q159" s="433"/>
      <c r="R159" s="433"/>
      <c r="S159" s="472"/>
      <c r="T159" s="472"/>
      <c r="U159" s="472"/>
      <c r="V159" s="472"/>
      <c r="W159" s="472"/>
      <c r="X159" s="472"/>
      <c r="Y159" s="472"/>
      <c r="Z159" s="472"/>
      <c r="AA159" s="472"/>
      <c r="AB159" s="473"/>
      <c r="AC159" s="95"/>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row>
    <row r="160" spans="1:66" ht="45" customHeight="1" thickBot="1">
      <c r="B160" s="73"/>
      <c r="C160" s="405" t="s">
        <v>400</v>
      </c>
      <c r="D160" s="406"/>
      <c r="E160" s="600"/>
      <c r="F160" s="601"/>
      <c r="G160" s="601"/>
      <c r="H160" s="601"/>
      <c r="I160" s="601"/>
      <c r="J160" s="601"/>
      <c r="K160" s="601"/>
      <c r="L160" s="601"/>
      <c r="M160" s="601"/>
      <c r="N160" s="601"/>
      <c r="O160" s="601"/>
      <c r="P160" s="601"/>
      <c r="Q160" s="601"/>
      <c r="R160" s="601"/>
      <c r="S160" s="601"/>
      <c r="T160" s="601"/>
      <c r="U160" s="601"/>
      <c r="V160" s="601"/>
      <c r="W160" s="601"/>
      <c r="X160" s="601"/>
      <c r="Y160" s="601"/>
      <c r="Z160" s="601"/>
      <c r="AA160" s="601"/>
      <c r="AB160" s="602"/>
      <c r="AC160" s="74"/>
    </row>
    <row r="161" spans="2:29" ht="92.55" customHeight="1" thickBot="1">
      <c r="B161" s="73"/>
      <c r="C161" s="404" t="s">
        <v>179</v>
      </c>
      <c r="D161" s="404"/>
      <c r="E161" s="610"/>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74"/>
    </row>
    <row r="162" spans="2:29" ht="40.049999999999997" customHeight="1" thickBot="1">
      <c r="B162" s="73"/>
      <c r="C162" s="413" t="s">
        <v>414</v>
      </c>
      <c r="D162" s="291" t="s">
        <v>401</v>
      </c>
      <c r="E162" s="345"/>
      <c r="F162" s="346"/>
      <c r="G162" s="346"/>
      <c r="H162" s="346"/>
      <c r="I162" s="346"/>
      <c r="J162" s="346"/>
      <c r="K162" s="346"/>
      <c r="L162" s="346"/>
      <c r="M162" s="346"/>
      <c r="N162" s="346"/>
      <c r="O162" s="346"/>
      <c r="P162" s="346"/>
      <c r="Q162" s="346"/>
      <c r="R162" s="346"/>
      <c r="S162" s="346"/>
      <c r="T162" s="346"/>
      <c r="U162" s="346"/>
      <c r="V162" s="346"/>
      <c r="W162" s="346"/>
      <c r="X162" s="346"/>
      <c r="Y162" s="346"/>
      <c r="Z162" s="346"/>
      <c r="AA162" s="346"/>
      <c r="AB162" s="347"/>
      <c r="AC162" s="74"/>
    </row>
    <row r="163" spans="2:29" ht="72" customHeight="1" thickBot="1">
      <c r="B163" s="73"/>
      <c r="C163" s="414"/>
      <c r="D163" s="292" t="s">
        <v>402</v>
      </c>
      <c r="E163" s="345"/>
      <c r="F163" s="346"/>
      <c r="G163" s="346"/>
      <c r="H163" s="346"/>
      <c r="I163" s="346"/>
      <c r="J163" s="346"/>
      <c r="K163" s="346"/>
      <c r="L163" s="346"/>
      <c r="M163" s="346"/>
      <c r="N163" s="346"/>
      <c r="O163" s="346"/>
      <c r="P163" s="346"/>
      <c r="Q163" s="346"/>
      <c r="R163" s="346"/>
      <c r="S163" s="346"/>
      <c r="T163" s="346"/>
      <c r="U163" s="346"/>
      <c r="V163" s="346"/>
      <c r="W163" s="346"/>
      <c r="X163" s="346"/>
      <c r="Y163" s="346"/>
      <c r="Z163" s="346"/>
      <c r="AA163" s="346"/>
      <c r="AB163" s="347"/>
      <c r="AC163" s="74"/>
    </row>
    <row r="164" spans="2:29" ht="72" customHeight="1" thickBot="1">
      <c r="B164" s="73"/>
      <c r="C164" s="413" t="s">
        <v>415</v>
      </c>
      <c r="D164" s="106" t="s">
        <v>403</v>
      </c>
      <c r="E164" s="345"/>
      <c r="F164" s="346"/>
      <c r="G164" s="346"/>
      <c r="H164" s="346"/>
      <c r="I164" s="346"/>
      <c r="J164" s="346"/>
      <c r="K164" s="346"/>
      <c r="L164" s="346"/>
      <c r="M164" s="346"/>
      <c r="N164" s="346"/>
      <c r="O164" s="346"/>
      <c r="P164" s="346"/>
      <c r="Q164" s="346"/>
      <c r="R164" s="346"/>
      <c r="S164" s="346"/>
      <c r="T164" s="346"/>
      <c r="U164" s="346"/>
      <c r="V164" s="346"/>
      <c r="W164" s="346"/>
      <c r="X164" s="346"/>
      <c r="Y164" s="346"/>
      <c r="Z164" s="346"/>
      <c r="AA164" s="346"/>
      <c r="AB164" s="347"/>
      <c r="AC164" s="74"/>
    </row>
    <row r="165" spans="2:29" ht="72" customHeight="1" thickBot="1">
      <c r="B165" s="73"/>
      <c r="C165" s="430"/>
      <c r="D165" s="293" t="s">
        <v>404</v>
      </c>
      <c r="E165" s="345"/>
      <c r="F165" s="346"/>
      <c r="G165" s="346"/>
      <c r="H165" s="346"/>
      <c r="I165" s="346"/>
      <c r="J165" s="346"/>
      <c r="K165" s="346"/>
      <c r="L165" s="346"/>
      <c r="M165" s="346"/>
      <c r="N165" s="346"/>
      <c r="O165" s="346"/>
      <c r="P165" s="346"/>
      <c r="Q165" s="346"/>
      <c r="R165" s="346"/>
      <c r="S165" s="346"/>
      <c r="T165" s="346"/>
      <c r="U165" s="346"/>
      <c r="V165" s="346"/>
      <c r="W165" s="346"/>
      <c r="X165" s="346"/>
      <c r="Y165" s="346"/>
      <c r="Z165" s="346"/>
      <c r="AA165" s="346"/>
      <c r="AB165" s="347"/>
      <c r="AC165" s="74"/>
    </row>
    <row r="166" spans="2:29" ht="72" customHeight="1" thickBot="1">
      <c r="B166" s="73"/>
      <c r="C166" s="414"/>
      <c r="D166" s="290" t="s">
        <v>405</v>
      </c>
      <c r="E166" s="345"/>
      <c r="F166" s="346"/>
      <c r="G166" s="346"/>
      <c r="H166" s="346"/>
      <c r="I166" s="346"/>
      <c r="J166" s="346"/>
      <c r="K166" s="346"/>
      <c r="L166" s="346"/>
      <c r="M166" s="346"/>
      <c r="N166" s="346"/>
      <c r="O166" s="346"/>
      <c r="P166" s="346"/>
      <c r="Q166" s="346"/>
      <c r="R166" s="346"/>
      <c r="S166" s="346"/>
      <c r="T166" s="346"/>
      <c r="U166" s="346"/>
      <c r="V166" s="346"/>
      <c r="W166" s="346"/>
      <c r="X166" s="346"/>
      <c r="Y166" s="346"/>
      <c r="Z166" s="346"/>
      <c r="AA166" s="346"/>
      <c r="AB166" s="347"/>
      <c r="AC166" s="74"/>
    </row>
    <row r="167" spans="2:29" ht="14.7" customHeight="1" thickBot="1">
      <c r="B167" s="73"/>
      <c r="C167" s="416" t="s">
        <v>298</v>
      </c>
      <c r="D167" s="417"/>
      <c r="E167" s="358" t="s">
        <v>161</v>
      </c>
      <c r="F167" s="359"/>
      <c r="G167" s="359"/>
      <c r="H167" s="360"/>
      <c r="I167" s="361" t="s">
        <v>180</v>
      </c>
      <c r="J167" s="362"/>
      <c r="K167" s="363"/>
      <c r="L167" s="363"/>
      <c r="M167" s="363"/>
      <c r="N167" s="83"/>
      <c r="O167" s="83"/>
      <c r="P167" s="75"/>
      <c r="Q167" s="75"/>
      <c r="R167" s="79"/>
      <c r="S167" s="79"/>
      <c r="T167" s="84"/>
      <c r="U167" s="85"/>
      <c r="V167" s="86"/>
      <c r="W167" s="86"/>
      <c r="X167" s="86"/>
      <c r="Y167" s="86"/>
      <c r="Z167" s="86"/>
      <c r="AA167" s="86"/>
      <c r="AB167" s="87"/>
      <c r="AC167" s="74"/>
    </row>
    <row r="168" spans="2:29" ht="14.7" customHeight="1" thickBot="1">
      <c r="B168" s="73"/>
      <c r="C168" s="410"/>
      <c r="D168" s="412"/>
      <c r="E168" s="358" t="s">
        <v>295</v>
      </c>
      <c r="F168" s="359"/>
      <c r="G168" s="359"/>
      <c r="H168" s="360"/>
      <c r="I168" s="396" t="s">
        <v>180</v>
      </c>
      <c r="J168" s="397"/>
      <c r="K168" s="398"/>
      <c r="L168" s="398"/>
      <c r="M168" s="398"/>
      <c r="N168" s="184"/>
      <c r="O168" s="184"/>
      <c r="P168" s="183"/>
      <c r="Q168" s="183"/>
      <c r="R168" s="185"/>
      <c r="S168" s="185"/>
      <c r="T168" s="186"/>
      <c r="U168" s="187"/>
      <c r="V168" s="188"/>
      <c r="W168" s="188"/>
      <c r="X168" s="188"/>
      <c r="Y168" s="188"/>
      <c r="Z168" s="188"/>
      <c r="AA168" s="188"/>
      <c r="AB168" s="112"/>
      <c r="AC168" s="74"/>
    </row>
    <row r="169" spans="2:29" s="189" customFormat="1" ht="64.95" customHeight="1" thickBot="1">
      <c r="B169" s="73"/>
      <c r="C169" s="410"/>
      <c r="D169" s="412"/>
      <c r="E169" s="384" t="s">
        <v>145</v>
      </c>
      <c r="F169" s="384"/>
      <c r="G169" s="384"/>
      <c r="H169" s="384"/>
      <c r="I169" s="375"/>
      <c r="J169" s="376"/>
      <c r="K169" s="376"/>
      <c r="L169" s="376"/>
      <c r="M169" s="376"/>
      <c r="N169" s="376"/>
      <c r="O169" s="376"/>
      <c r="P169" s="376"/>
      <c r="Q169" s="376"/>
      <c r="R169" s="376"/>
      <c r="S169" s="376"/>
      <c r="T169" s="376"/>
      <c r="U169" s="376"/>
      <c r="V169" s="376"/>
      <c r="W169" s="376"/>
      <c r="X169" s="376"/>
      <c r="Y169" s="376"/>
      <c r="Z169" s="376"/>
      <c r="AA169" s="376"/>
      <c r="AB169" s="377"/>
      <c r="AC169" s="190"/>
    </row>
    <row r="170" spans="2:29" ht="64.95" customHeight="1" thickBot="1">
      <c r="B170" s="73"/>
      <c r="C170" s="410"/>
      <c r="D170" s="412"/>
      <c r="E170" s="366" t="s">
        <v>301</v>
      </c>
      <c r="F170" s="367"/>
      <c r="G170" s="367"/>
      <c r="H170" s="368"/>
      <c r="I170" s="375"/>
      <c r="J170" s="376"/>
      <c r="K170" s="376"/>
      <c r="L170" s="376"/>
      <c r="M170" s="376"/>
      <c r="N170" s="376"/>
      <c r="O170" s="376"/>
      <c r="P170" s="376"/>
      <c r="Q170" s="376"/>
      <c r="R170" s="376"/>
      <c r="S170" s="376"/>
      <c r="T170" s="376"/>
      <c r="U170" s="376"/>
      <c r="V170" s="376"/>
      <c r="W170" s="376"/>
      <c r="X170" s="376"/>
      <c r="Y170" s="376"/>
      <c r="Z170" s="376"/>
      <c r="AA170" s="376"/>
      <c r="AB170" s="377"/>
      <c r="AC170" s="74"/>
    </row>
    <row r="171" spans="2:29" ht="15.6" customHeight="1" thickBot="1">
      <c r="B171" s="73"/>
      <c r="C171" s="416" t="s">
        <v>302</v>
      </c>
      <c r="D171" s="417"/>
      <c r="E171" s="440" t="s">
        <v>143</v>
      </c>
      <c r="F171" s="441"/>
      <c r="G171" s="441"/>
      <c r="H171" s="441"/>
      <c r="I171" s="364"/>
      <c r="J171" s="365"/>
      <c r="K171" s="365"/>
      <c r="L171" s="365"/>
      <c r="M171" s="365"/>
      <c r="N171" s="365"/>
      <c r="O171" s="76" t="s">
        <v>144</v>
      </c>
      <c r="P171" s="76"/>
      <c r="Q171" s="77"/>
      <c r="R171" s="88"/>
      <c r="S171" s="88"/>
      <c r="T171" s="88"/>
      <c r="U171" s="88"/>
      <c r="V171" s="75"/>
      <c r="W171" s="75"/>
      <c r="X171" s="77"/>
      <c r="Y171" s="77"/>
      <c r="Z171" s="77"/>
      <c r="AA171" s="77"/>
      <c r="AB171" s="78"/>
      <c r="AC171" s="74"/>
    </row>
    <row r="172" spans="2:29" s="189" customFormat="1" ht="64.95" customHeight="1" thickBot="1">
      <c r="B172" s="73"/>
      <c r="C172" s="410"/>
      <c r="D172" s="412"/>
      <c r="E172" s="384" t="s">
        <v>145</v>
      </c>
      <c r="F172" s="384"/>
      <c r="G172" s="384"/>
      <c r="H172" s="384"/>
      <c r="I172" s="375"/>
      <c r="J172" s="376"/>
      <c r="K172" s="376"/>
      <c r="L172" s="376"/>
      <c r="M172" s="376"/>
      <c r="N172" s="376"/>
      <c r="O172" s="376"/>
      <c r="P172" s="376"/>
      <c r="Q172" s="376"/>
      <c r="R172" s="376"/>
      <c r="S172" s="376"/>
      <c r="T172" s="376"/>
      <c r="U172" s="376"/>
      <c r="V172" s="376"/>
      <c r="W172" s="376"/>
      <c r="X172" s="376"/>
      <c r="Y172" s="376"/>
      <c r="Z172" s="376"/>
      <c r="AA172" s="376"/>
      <c r="AB172" s="377"/>
      <c r="AC172" s="190"/>
    </row>
    <row r="173" spans="2:29" ht="16.2" customHeight="1">
      <c r="B173" s="73"/>
      <c r="C173" s="410"/>
      <c r="D173" s="412"/>
      <c r="E173" s="366" t="s">
        <v>300</v>
      </c>
      <c r="F173" s="367"/>
      <c r="G173" s="367"/>
      <c r="H173" s="368"/>
      <c r="I173" s="375"/>
      <c r="J173" s="376"/>
      <c r="K173" s="376"/>
      <c r="L173" s="376"/>
      <c r="M173" s="376"/>
      <c r="N173" s="376"/>
      <c r="O173" s="376"/>
      <c r="P173" s="376"/>
      <c r="Q173" s="376"/>
      <c r="R173" s="376"/>
      <c r="S173" s="376"/>
      <c r="T173" s="376"/>
      <c r="U173" s="376"/>
      <c r="V173" s="376"/>
      <c r="W173" s="376"/>
      <c r="X173" s="376"/>
      <c r="Y173" s="376"/>
      <c r="Z173" s="376"/>
      <c r="AA173" s="376"/>
      <c r="AB173" s="377"/>
      <c r="AC173" s="74"/>
    </row>
    <row r="174" spans="2:29" ht="16.2" customHeight="1">
      <c r="B174" s="73"/>
      <c r="C174" s="410"/>
      <c r="D174" s="412"/>
      <c r="E174" s="369"/>
      <c r="F174" s="370"/>
      <c r="G174" s="370"/>
      <c r="H174" s="371"/>
      <c r="I174" s="378"/>
      <c r="J174" s="379"/>
      <c r="K174" s="379"/>
      <c r="L174" s="379"/>
      <c r="M174" s="379"/>
      <c r="N174" s="379"/>
      <c r="O174" s="379"/>
      <c r="P174" s="379"/>
      <c r="Q174" s="379"/>
      <c r="R174" s="379"/>
      <c r="S174" s="379"/>
      <c r="T174" s="379"/>
      <c r="U174" s="379"/>
      <c r="V174" s="379"/>
      <c r="W174" s="379"/>
      <c r="X174" s="379"/>
      <c r="Y174" s="379"/>
      <c r="Z174" s="379"/>
      <c r="AA174" s="379"/>
      <c r="AB174" s="380"/>
      <c r="AC174" s="74"/>
    </row>
    <row r="175" spans="2:29" ht="16.2" customHeight="1">
      <c r="B175" s="73"/>
      <c r="C175" s="410"/>
      <c r="D175" s="412"/>
      <c r="E175" s="369"/>
      <c r="F175" s="370"/>
      <c r="G175" s="370"/>
      <c r="H175" s="371"/>
      <c r="I175" s="378"/>
      <c r="J175" s="379"/>
      <c r="K175" s="379"/>
      <c r="L175" s="379"/>
      <c r="M175" s="379"/>
      <c r="N175" s="379"/>
      <c r="O175" s="379"/>
      <c r="P175" s="379"/>
      <c r="Q175" s="379"/>
      <c r="R175" s="379"/>
      <c r="S175" s="379"/>
      <c r="T175" s="379"/>
      <c r="U175" s="379"/>
      <c r="V175" s="379"/>
      <c r="W175" s="379"/>
      <c r="X175" s="379"/>
      <c r="Y175" s="379"/>
      <c r="Z175" s="379"/>
      <c r="AA175" s="379"/>
      <c r="AB175" s="380"/>
      <c r="AC175" s="74"/>
    </row>
    <row r="176" spans="2:29" ht="16.2" customHeight="1" thickBot="1">
      <c r="B176" s="73"/>
      <c r="C176" s="418"/>
      <c r="D176" s="419"/>
      <c r="E176" s="372"/>
      <c r="F176" s="373"/>
      <c r="G176" s="373"/>
      <c r="H176" s="374"/>
      <c r="I176" s="381"/>
      <c r="J176" s="382"/>
      <c r="K176" s="382"/>
      <c r="L176" s="382"/>
      <c r="M176" s="382"/>
      <c r="N176" s="382"/>
      <c r="O176" s="382"/>
      <c r="P176" s="382"/>
      <c r="Q176" s="382"/>
      <c r="R176" s="382"/>
      <c r="S176" s="382"/>
      <c r="T176" s="382"/>
      <c r="U176" s="382"/>
      <c r="V176" s="382"/>
      <c r="W176" s="382"/>
      <c r="X176" s="382"/>
      <c r="Y176" s="382"/>
      <c r="Z176" s="382"/>
      <c r="AA176" s="382"/>
      <c r="AB176" s="383"/>
      <c r="AC176" s="74"/>
    </row>
    <row r="177" spans="1:66" s="67" customFormat="1" ht="16.8" thickBot="1">
      <c r="A177" s="63"/>
      <c r="B177" s="92"/>
      <c r="C177" s="89"/>
      <c r="D177" s="89"/>
      <c r="E177" s="93"/>
      <c r="F177" s="93"/>
      <c r="G177" s="93"/>
      <c r="H177" s="93"/>
      <c r="I177" s="93"/>
      <c r="J177" s="93"/>
      <c r="K177" s="93"/>
      <c r="L177" s="93"/>
      <c r="M177" s="93"/>
      <c r="N177" s="93"/>
      <c r="O177" s="93"/>
      <c r="P177" s="93"/>
      <c r="Q177" s="93"/>
      <c r="R177" s="93"/>
      <c r="S177" s="93"/>
      <c r="T177" s="93"/>
      <c r="U177" s="93"/>
      <c r="V177" s="93"/>
      <c r="W177" s="93"/>
      <c r="X177" s="93"/>
      <c r="Y177" s="93"/>
      <c r="Z177" s="93"/>
      <c r="AA177" s="94"/>
      <c r="AB177" s="94"/>
      <c r="AC177" s="95"/>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c r="BH177" s="63"/>
      <c r="BI177" s="63"/>
      <c r="BJ177" s="63"/>
      <c r="BK177" s="63"/>
      <c r="BL177" s="63"/>
      <c r="BM177" s="63"/>
      <c r="BN177" s="63"/>
    </row>
    <row r="178" spans="1:66" s="67" customFormat="1" ht="16.5" customHeight="1" thickBot="1">
      <c r="A178" s="63"/>
      <c r="B178" s="92"/>
      <c r="C178" s="425" t="s">
        <v>174</v>
      </c>
      <c r="D178" s="427"/>
      <c r="E178" s="425" t="s">
        <v>175</v>
      </c>
      <c r="F178" s="426"/>
      <c r="G178" s="426"/>
      <c r="H178" s="426"/>
      <c r="I178" s="426"/>
      <c r="J178" s="426"/>
      <c r="K178" s="426"/>
      <c r="L178" s="426"/>
      <c r="M178" s="426"/>
      <c r="N178" s="426"/>
      <c r="O178" s="426"/>
      <c r="P178" s="426"/>
      <c r="Q178" s="426"/>
      <c r="R178" s="426"/>
      <c r="S178" s="426"/>
      <c r="T178" s="426"/>
      <c r="U178" s="426"/>
      <c r="V178" s="426"/>
      <c r="W178" s="426"/>
      <c r="X178" s="426"/>
      <c r="Y178" s="426"/>
      <c r="Z178" s="426"/>
      <c r="AA178" s="426"/>
      <c r="AB178" s="427"/>
      <c r="AC178" s="95"/>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c r="BH178" s="63"/>
      <c r="BI178" s="63"/>
      <c r="BJ178" s="63"/>
      <c r="BK178" s="63"/>
      <c r="BL178" s="63"/>
      <c r="BM178" s="63"/>
      <c r="BN178" s="63"/>
    </row>
    <row r="179" spans="1:66" s="67" customFormat="1" ht="31.35" customHeight="1" thickBot="1">
      <c r="A179" s="63"/>
      <c r="B179" s="92"/>
      <c r="C179" s="105" t="s">
        <v>186</v>
      </c>
      <c r="D179" s="106" t="s">
        <v>177</v>
      </c>
      <c r="E179" s="342"/>
      <c r="F179" s="343"/>
      <c r="G179" s="343"/>
      <c r="H179" s="343"/>
      <c r="I179" s="343"/>
      <c r="J179" s="343"/>
      <c r="K179" s="343"/>
      <c r="L179" s="343"/>
      <c r="M179" s="343"/>
      <c r="N179" s="343"/>
      <c r="O179" s="343"/>
      <c r="P179" s="343"/>
      <c r="Q179" s="343"/>
      <c r="R179" s="343"/>
      <c r="S179" s="343"/>
      <c r="T179" s="343"/>
      <c r="U179" s="343"/>
      <c r="V179" s="343"/>
      <c r="W179" s="343"/>
      <c r="X179" s="343"/>
      <c r="Y179" s="343"/>
      <c r="Z179" s="343"/>
      <c r="AA179" s="343"/>
      <c r="AB179" s="344"/>
      <c r="AC179" s="95"/>
      <c r="AD179" s="63"/>
      <c r="AE179" s="506" t="str">
        <f>IFERROR(IF(AND(COUNTIF(AE182:AK182,TRUE)&gt;0,AL182=TRUE), 1/0, ""),"①～⑦と⑧は同時に選択できません")</f>
        <v/>
      </c>
      <c r="AF179" s="506"/>
      <c r="AG179" s="506"/>
      <c r="AH179" s="506"/>
      <c r="AI179" s="506"/>
      <c r="AJ179" s="506"/>
      <c r="AK179" s="506"/>
      <c r="AL179" s="506"/>
      <c r="AM179" s="63"/>
      <c r="AN179" s="63"/>
      <c r="AO179" s="63"/>
      <c r="AP179" s="63"/>
      <c r="AQ179" s="63"/>
      <c r="AR179" s="63"/>
      <c r="AS179" s="63"/>
      <c r="AT179" s="63"/>
      <c r="AU179" s="63"/>
      <c r="AV179" s="63"/>
      <c r="AW179" s="63"/>
      <c r="AX179" s="63"/>
      <c r="AY179" s="63"/>
      <c r="AZ179" s="63"/>
      <c r="BA179" s="63"/>
      <c r="BB179" s="63"/>
      <c r="BC179" s="63"/>
      <c r="BD179" s="63"/>
      <c r="BE179" s="63"/>
      <c r="BF179" s="63"/>
      <c r="BG179" s="63"/>
      <c r="BH179" s="63"/>
      <c r="BI179" s="63"/>
      <c r="BJ179" s="63"/>
      <c r="BK179" s="63"/>
      <c r="BL179" s="63"/>
      <c r="BM179" s="63"/>
      <c r="BN179" s="63"/>
    </row>
    <row r="180" spans="1:66" ht="16.8" thickBot="1">
      <c r="B180" s="73"/>
      <c r="C180" s="410" t="s">
        <v>274</v>
      </c>
      <c r="D180" s="412"/>
      <c r="E180" s="626" t="s">
        <v>282</v>
      </c>
      <c r="F180" s="351"/>
      <c r="G180" s="352"/>
      <c r="H180" s="350" t="s">
        <v>283</v>
      </c>
      <c r="I180" s="351"/>
      <c r="J180" s="352"/>
      <c r="K180" s="350" t="s">
        <v>284</v>
      </c>
      <c r="L180" s="351"/>
      <c r="M180" s="352"/>
      <c r="N180" s="350" t="s">
        <v>285</v>
      </c>
      <c r="O180" s="351"/>
      <c r="P180" s="352"/>
      <c r="Q180" s="350" t="s">
        <v>286</v>
      </c>
      <c r="R180" s="351"/>
      <c r="S180" s="352"/>
      <c r="T180" s="350" t="s">
        <v>287</v>
      </c>
      <c r="U180" s="351"/>
      <c r="V180" s="352"/>
      <c r="W180" s="350" t="s">
        <v>288</v>
      </c>
      <c r="X180" s="351"/>
      <c r="Y180" s="352"/>
      <c r="Z180" s="350" t="s">
        <v>289</v>
      </c>
      <c r="AA180" s="351"/>
      <c r="AB180" s="429"/>
      <c r="AC180" s="74"/>
      <c r="AE180" s="96" t="s">
        <v>1</v>
      </c>
      <c r="AF180" s="97" t="s">
        <v>0</v>
      </c>
      <c r="AG180" s="97" t="s">
        <v>2</v>
      </c>
      <c r="AH180" s="97" t="s">
        <v>3</v>
      </c>
      <c r="AI180" s="97" t="s">
        <v>4</v>
      </c>
      <c r="AJ180" s="97" t="s">
        <v>5</v>
      </c>
      <c r="AK180" s="97" t="s">
        <v>6</v>
      </c>
      <c r="AL180" s="98" t="s">
        <v>7</v>
      </c>
      <c r="AM180" s="210"/>
      <c r="AN180" s="97"/>
      <c r="AO180" s="82"/>
      <c r="AP180" s="98"/>
      <c r="AQ180" s="96"/>
      <c r="AR180" s="97"/>
      <c r="AS180" s="97"/>
      <c r="AT180" s="97"/>
      <c r="AU180" s="97"/>
      <c r="AV180" s="97"/>
      <c r="AW180" s="97"/>
      <c r="AX180" s="97"/>
      <c r="AY180" s="97"/>
      <c r="AZ180" s="97"/>
      <c r="BA180" s="82"/>
      <c r="BB180" s="98"/>
      <c r="BE180" s="107" t="s">
        <v>25</v>
      </c>
      <c r="BF180" s="108" t="s">
        <v>27</v>
      </c>
      <c r="BG180" s="109" t="s">
        <v>26</v>
      </c>
    </row>
    <row r="181" spans="1:66" ht="19.2" customHeight="1" thickBot="1">
      <c r="B181" s="73"/>
      <c r="C181" s="410"/>
      <c r="D181" s="412"/>
      <c r="E181" s="613" t="s">
        <v>253</v>
      </c>
      <c r="F181" s="354"/>
      <c r="G181" s="355"/>
      <c r="H181" s="353" t="s">
        <v>275</v>
      </c>
      <c r="I181" s="354"/>
      <c r="J181" s="355"/>
      <c r="K181" s="353" t="s">
        <v>276</v>
      </c>
      <c r="L181" s="354"/>
      <c r="M181" s="355"/>
      <c r="N181" s="353" t="s">
        <v>277</v>
      </c>
      <c r="O181" s="354"/>
      <c r="P181" s="355"/>
      <c r="Q181" s="353" t="s">
        <v>278</v>
      </c>
      <c r="R181" s="354"/>
      <c r="S181" s="355"/>
      <c r="T181" s="353" t="s">
        <v>279</v>
      </c>
      <c r="U181" s="354"/>
      <c r="V181" s="355"/>
      <c r="W181" s="353" t="s">
        <v>280</v>
      </c>
      <c r="X181" s="354"/>
      <c r="Y181" s="355"/>
      <c r="Z181" s="353" t="s">
        <v>281</v>
      </c>
      <c r="AA181" s="354"/>
      <c r="AB181" s="625"/>
      <c r="AC181" s="74"/>
      <c r="AE181" s="99" t="s">
        <v>253</v>
      </c>
      <c r="AF181" s="100" t="s">
        <v>254</v>
      </c>
      <c r="AG181" s="100" t="s">
        <v>276</v>
      </c>
      <c r="AH181" s="100" t="s">
        <v>277</v>
      </c>
      <c r="AI181" s="100" t="s">
        <v>278</v>
      </c>
      <c r="AJ181" s="101" t="s">
        <v>258</v>
      </c>
      <c r="AK181" s="100" t="s">
        <v>280</v>
      </c>
      <c r="AL181" s="103" t="s">
        <v>281</v>
      </c>
      <c r="AM181" s="211"/>
      <c r="AN181" s="102"/>
      <c r="AO181" s="102"/>
      <c r="AP181" s="103"/>
      <c r="AQ181" s="99"/>
      <c r="AR181" s="100"/>
      <c r="AS181" s="100"/>
      <c r="AT181" s="100"/>
      <c r="AU181" s="100"/>
      <c r="AV181" s="101"/>
      <c r="AW181" s="100"/>
      <c r="AX181" s="100"/>
      <c r="AY181" s="101"/>
      <c r="AZ181" s="102"/>
      <c r="BA181" s="102"/>
      <c r="BB181" s="103"/>
      <c r="BE181" s="110" t="b">
        <v>0</v>
      </c>
      <c r="BF181" s="110" t="b">
        <v>0</v>
      </c>
      <c r="BG181" s="110" t="b">
        <v>0</v>
      </c>
      <c r="BH181" s="67">
        <f>COUNTIFS($BE181:$BG181,"TRUE")</f>
        <v>0</v>
      </c>
    </row>
    <row r="182" spans="1:66" ht="17.7" customHeight="1" thickBot="1">
      <c r="B182" s="73"/>
      <c r="C182" s="418"/>
      <c r="D182" s="419"/>
      <c r="E182" s="624"/>
      <c r="F182" s="622"/>
      <c r="G182" s="622"/>
      <c r="H182" s="622"/>
      <c r="I182" s="622"/>
      <c r="J182" s="622"/>
      <c r="K182" s="622"/>
      <c r="L182" s="622"/>
      <c r="M182" s="622"/>
      <c r="N182" s="622"/>
      <c r="O182" s="622"/>
      <c r="P182" s="622"/>
      <c r="Q182" s="622"/>
      <c r="R182" s="622"/>
      <c r="S182" s="622"/>
      <c r="T182" s="622"/>
      <c r="U182" s="622"/>
      <c r="V182" s="622"/>
      <c r="W182" s="622"/>
      <c r="X182" s="622"/>
      <c r="Y182" s="622"/>
      <c r="Z182" s="622"/>
      <c r="AA182" s="622"/>
      <c r="AB182" s="623"/>
      <c r="AC182" s="74"/>
      <c r="AE182" s="110" t="b">
        <v>0</v>
      </c>
      <c r="AF182" s="110" t="b">
        <v>0</v>
      </c>
      <c r="AG182" s="110" t="b">
        <v>0</v>
      </c>
      <c r="AH182" s="110" t="b">
        <v>0</v>
      </c>
      <c r="AI182" s="110" t="b">
        <v>0</v>
      </c>
      <c r="AJ182" s="110" t="b">
        <v>0</v>
      </c>
      <c r="AK182" s="110" t="b">
        <v>0</v>
      </c>
      <c r="AL182" s="110" t="b">
        <v>0</v>
      </c>
      <c r="AM182" s="110" t="b">
        <v>0</v>
      </c>
      <c r="AN182" s="110" t="b">
        <v>0</v>
      </c>
      <c r="AO182" s="110" t="b">
        <v>0</v>
      </c>
      <c r="AP182" s="110" t="b">
        <v>0</v>
      </c>
      <c r="AQ182" s="110" t="b">
        <v>0</v>
      </c>
      <c r="AR182" s="104"/>
      <c r="AS182" s="104"/>
      <c r="AT182" s="104"/>
      <c r="AU182" s="104"/>
      <c r="AV182" s="104"/>
      <c r="AW182" s="104"/>
      <c r="AX182" s="104"/>
      <c r="AY182" s="104"/>
      <c r="AZ182" s="104"/>
      <c r="BA182" s="104"/>
      <c r="BB182" s="104"/>
      <c r="BC182" s="63">
        <f>COUNTIFS($AE182:$BB182,"TRUE")</f>
        <v>0</v>
      </c>
    </row>
    <row r="183" spans="1:66" s="67" customFormat="1" ht="15" customHeight="1" thickBot="1">
      <c r="A183" s="63"/>
      <c r="B183" s="92"/>
      <c r="C183" s="614" t="s">
        <v>178</v>
      </c>
      <c r="D183" s="615"/>
      <c r="E183" s="474"/>
      <c r="F183" s="431"/>
      <c r="G183" s="431"/>
      <c r="H183" s="431"/>
      <c r="I183" s="431"/>
      <c r="J183" s="431"/>
      <c r="K183" s="431"/>
      <c r="L183" s="431"/>
      <c r="M183" s="431"/>
      <c r="N183" s="431"/>
      <c r="O183" s="433" t="s">
        <v>14</v>
      </c>
      <c r="P183" s="433"/>
      <c r="Q183" s="433"/>
      <c r="R183" s="433"/>
      <c r="S183" s="431"/>
      <c r="T183" s="431"/>
      <c r="U183" s="431"/>
      <c r="V183" s="431"/>
      <c r="W183" s="431"/>
      <c r="X183" s="431"/>
      <c r="Y183" s="431"/>
      <c r="Z183" s="431"/>
      <c r="AA183" s="431"/>
      <c r="AB183" s="432"/>
      <c r="AC183" s="95"/>
      <c r="AD183" s="63"/>
      <c r="AE183" s="63"/>
      <c r="AF183" s="63"/>
      <c r="AG183" s="63"/>
      <c r="AH183" s="63"/>
      <c r="AI183" s="63"/>
      <c r="AJ183" s="63"/>
      <c r="AK183" s="63"/>
      <c r="AL183" s="63"/>
      <c r="AM183" s="63"/>
      <c r="AN183" s="63"/>
      <c r="AO183" s="63"/>
      <c r="AP183" s="63"/>
      <c r="AQ183" s="63"/>
      <c r="AR183" s="63"/>
      <c r="AS183" s="63"/>
      <c r="AT183" s="63"/>
      <c r="AU183" s="63"/>
      <c r="AV183" s="63"/>
      <c r="AW183" s="63"/>
      <c r="AX183" s="63"/>
      <c r="AY183" s="63"/>
      <c r="AZ183" s="63"/>
      <c r="BA183" s="63"/>
      <c r="BB183" s="63"/>
      <c r="BC183" s="63"/>
      <c r="BD183" s="63"/>
      <c r="BE183" s="63"/>
      <c r="BF183" s="63"/>
      <c r="BG183" s="63"/>
      <c r="BH183" s="63"/>
      <c r="BI183" s="63"/>
      <c r="BJ183" s="63"/>
      <c r="BK183" s="63"/>
      <c r="BL183" s="63"/>
      <c r="BM183" s="63"/>
      <c r="BN183" s="63"/>
    </row>
    <row r="184" spans="1:66" ht="45" customHeight="1" thickBot="1">
      <c r="B184" s="73"/>
      <c r="C184" s="405" t="s">
        <v>400</v>
      </c>
      <c r="D184" s="406"/>
      <c r="E184" s="600"/>
      <c r="F184" s="601"/>
      <c r="G184" s="601"/>
      <c r="H184" s="601"/>
      <c r="I184" s="601"/>
      <c r="J184" s="601"/>
      <c r="K184" s="601"/>
      <c r="L184" s="601"/>
      <c r="M184" s="601"/>
      <c r="N184" s="601"/>
      <c r="O184" s="601"/>
      <c r="P184" s="601"/>
      <c r="Q184" s="601"/>
      <c r="R184" s="601"/>
      <c r="S184" s="601"/>
      <c r="T184" s="601"/>
      <c r="U184" s="601"/>
      <c r="V184" s="601"/>
      <c r="W184" s="601"/>
      <c r="X184" s="601"/>
      <c r="Y184" s="601"/>
      <c r="Z184" s="601"/>
      <c r="AA184" s="601"/>
      <c r="AB184" s="602"/>
      <c r="AC184" s="74"/>
    </row>
    <row r="185" spans="1:66" ht="92.55" customHeight="1" thickBot="1">
      <c r="B185" s="73"/>
      <c r="C185" s="404" t="s">
        <v>179</v>
      </c>
      <c r="D185" s="404"/>
      <c r="E185" s="610"/>
      <c r="F185" s="611"/>
      <c r="G185" s="611"/>
      <c r="H185" s="611"/>
      <c r="I185" s="611"/>
      <c r="J185" s="611"/>
      <c r="K185" s="611"/>
      <c r="L185" s="611"/>
      <c r="M185" s="611"/>
      <c r="N185" s="611"/>
      <c r="O185" s="611"/>
      <c r="P185" s="611"/>
      <c r="Q185" s="611"/>
      <c r="R185" s="611"/>
      <c r="S185" s="611"/>
      <c r="T185" s="611"/>
      <c r="U185" s="611"/>
      <c r="V185" s="611"/>
      <c r="W185" s="611"/>
      <c r="X185" s="611"/>
      <c r="Y185" s="611"/>
      <c r="Z185" s="611"/>
      <c r="AA185" s="611"/>
      <c r="AB185" s="612"/>
      <c r="AC185" s="74"/>
    </row>
    <row r="186" spans="1:66" ht="40.049999999999997" customHeight="1" thickBot="1">
      <c r="B186" s="73"/>
      <c r="C186" s="413" t="s">
        <v>414</v>
      </c>
      <c r="D186" s="291" t="s">
        <v>401</v>
      </c>
      <c r="E186" s="345"/>
      <c r="F186" s="346"/>
      <c r="G186" s="346"/>
      <c r="H186" s="346"/>
      <c r="I186" s="346"/>
      <c r="J186" s="346"/>
      <c r="K186" s="346"/>
      <c r="L186" s="346"/>
      <c r="M186" s="346"/>
      <c r="N186" s="346"/>
      <c r="O186" s="346"/>
      <c r="P186" s="346"/>
      <c r="Q186" s="346"/>
      <c r="R186" s="346"/>
      <c r="S186" s="346"/>
      <c r="T186" s="346"/>
      <c r="U186" s="346"/>
      <c r="V186" s="346"/>
      <c r="W186" s="346"/>
      <c r="X186" s="346"/>
      <c r="Y186" s="346"/>
      <c r="Z186" s="346"/>
      <c r="AA186" s="346"/>
      <c r="AB186" s="347"/>
      <c r="AC186" s="74"/>
    </row>
    <row r="187" spans="1:66" ht="72" customHeight="1" thickBot="1">
      <c r="B187" s="73"/>
      <c r="C187" s="414"/>
      <c r="D187" s="292" t="s">
        <v>402</v>
      </c>
      <c r="E187" s="345"/>
      <c r="F187" s="346"/>
      <c r="G187" s="346"/>
      <c r="H187" s="346"/>
      <c r="I187" s="346"/>
      <c r="J187" s="346"/>
      <c r="K187" s="346"/>
      <c r="L187" s="346"/>
      <c r="M187" s="346"/>
      <c r="N187" s="346"/>
      <c r="O187" s="346"/>
      <c r="P187" s="346"/>
      <c r="Q187" s="346"/>
      <c r="R187" s="346"/>
      <c r="S187" s="346"/>
      <c r="T187" s="346"/>
      <c r="U187" s="346"/>
      <c r="V187" s="346"/>
      <c r="W187" s="346"/>
      <c r="X187" s="346"/>
      <c r="Y187" s="346"/>
      <c r="Z187" s="346"/>
      <c r="AA187" s="346"/>
      <c r="AB187" s="347"/>
      <c r="AC187" s="74"/>
    </row>
    <row r="188" spans="1:66" ht="72" customHeight="1" thickBot="1">
      <c r="B188" s="73"/>
      <c r="C188" s="413" t="s">
        <v>415</v>
      </c>
      <c r="D188" s="106" t="s">
        <v>403</v>
      </c>
      <c r="E188" s="345"/>
      <c r="F188" s="346"/>
      <c r="G188" s="346"/>
      <c r="H188" s="346"/>
      <c r="I188" s="346"/>
      <c r="J188" s="346"/>
      <c r="K188" s="346"/>
      <c r="L188" s="346"/>
      <c r="M188" s="346"/>
      <c r="N188" s="346"/>
      <c r="O188" s="346"/>
      <c r="P188" s="346"/>
      <c r="Q188" s="346"/>
      <c r="R188" s="346"/>
      <c r="S188" s="346"/>
      <c r="T188" s="346"/>
      <c r="U188" s="346"/>
      <c r="V188" s="346"/>
      <c r="W188" s="346"/>
      <c r="X188" s="346"/>
      <c r="Y188" s="346"/>
      <c r="Z188" s="346"/>
      <c r="AA188" s="346"/>
      <c r="AB188" s="347"/>
      <c r="AC188" s="74"/>
    </row>
    <row r="189" spans="1:66" ht="72" customHeight="1" thickBot="1">
      <c r="B189" s="73"/>
      <c r="C189" s="430"/>
      <c r="D189" s="293" t="s">
        <v>404</v>
      </c>
      <c r="E189" s="345"/>
      <c r="F189" s="346"/>
      <c r="G189" s="346"/>
      <c r="H189" s="346"/>
      <c r="I189" s="346"/>
      <c r="J189" s="346"/>
      <c r="K189" s="346"/>
      <c r="L189" s="346"/>
      <c r="M189" s="346"/>
      <c r="N189" s="346"/>
      <c r="O189" s="346"/>
      <c r="P189" s="346"/>
      <c r="Q189" s="346"/>
      <c r="R189" s="346"/>
      <c r="S189" s="346"/>
      <c r="T189" s="346"/>
      <c r="U189" s="346"/>
      <c r="V189" s="346"/>
      <c r="W189" s="346"/>
      <c r="X189" s="346"/>
      <c r="Y189" s="346"/>
      <c r="Z189" s="346"/>
      <c r="AA189" s="346"/>
      <c r="AB189" s="347"/>
      <c r="AC189" s="74"/>
    </row>
    <row r="190" spans="1:66" ht="72" customHeight="1" thickBot="1">
      <c r="B190" s="73"/>
      <c r="C190" s="414"/>
      <c r="D190" s="290" t="s">
        <v>405</v>
      </c>
      <c r="E190" s="345"/>
      <c r="F190" s="346"/>
      <c r="G190" s="346"/>
      <c r="H190" s="346"/>
      <c r="I190" s="346"/>
      <c r="J190" s="346"/>
      <c r="K190" s="346"/>
      <c r="L190" s="346"/>
      <c r="M190" s="346"/>
      <c r="N190" s="346"/>
      <c r="O190" s="346"/>
      <c r="P190" s="346"/>
      <c r="Q190" s="346"/>
      <c r="R190" s="346"/>
      <c r="S190" s="346"/>
      <c r="T190" s="346"/>
      <c r="U190" s="346"/>
      <c r="V190" s="346"/>
      <c r="W190" s="346"/>
      <c r="X190" s="346"/>
      <c r="Y190" s="346"/>
      <c r="Z190" s="346"/>
      <c r="AA190" s="346"/>
      <c r="AB190" s="347"/>
      <c r="AC190" s="74"/>
    </row>
    <row r="191" spans="1:66" ht="14.7" customHeight="1" thickBot="1">
      <c r="B191" s="73"/>
      <c r="C191" s="416" t="s">
        <v>298</v>
      </c>
      <c r="D191" s="417"/>
      <c r="E191" s="358" t="s">
        <v>161</v>
      </c>
      <c r="F191" s="359"/>
      <c r="G191" s="359"/>
      <c r="H191" s="360"/>
      <c r="I191" s="361" t="s">
        <v>180</v>
      </c>
      <c r="J191" s="362"/>
      <c r="K191" s="363"/>
      <c r="L191" s="363"/>
      <c r="M191" s="363"/>
      <c r="N191" s="83"/>
      <c r="O191" s="83"/>
      <c r="P191" s="75"/>
      <c r="Q191" s="75"/>
      <c r="R191" s="79"/>
      <c r="S191" s="79"/>
      <c r="T191" s="84"/>
      <c r="U191" s="85"/>
      <c r="V191" s="86"/>
      <c r="W191" s="86"/>
      <c r="X191" s="86"/>
      <c r="Y191" s="86"/>
      <c r="Z191" s="86"/>
      <c r="AA191" s="86"/>
      <c r="AB191" s="87"/>
      <c r="AC191" s="74"/>
    </row>
    <row r="192" spans="1:66" ht="14.7" customHeight="1" thickBot="1">
      <c r="B192" s="73"/>
      <c r="C192" s="410"/>
      <c r="D192" s="412"/>
      <c r="E192" s="358" t="s">
        <v>295</v>
      </c>
      <c r="F192" s="359"/>
      <c r="G192" s="359"/>
      <c r="H192" s="360"/>
      <c r="I192" s="396" t="s">
        <v>180</v>
      </c>
      <c r="J192" s="397"/>
      <c r="K192" s="398"/>
      <c r="L192" s="398"/>
      <c r="M192" s="398"/>
      <c r="N192" s="184"/>
      <c r="O192" s="184"/>
      <c r="P192" s="183"/>
      <c r="Q192" s="183"/>
      <c r="R192" s="185"/>
      <c r="S192" s="185"/>
      <c r="T192" s="186"/>
      <c r="U192" s="187"/>
      <c r="V192" s="188"/>
      <c r="W192" s="188"/>
      <c r="X192" s="188"/>
      <c r="Y192" s="188"/>
      <c r="Z192" s="188"/>
      <c r="AA192" s="188"/>
      <c r="AB192" s="112"/>
      <c r="AC192" s="74"/>
    </row>
    <row r="193" spans="1:66" s="189" customFormat="1" ht="64.95" customHeight="1" thickBot="1">
      <c r="B193" s="73"/>
      <c r="C193" s="410"/>
      <c r="D193" s="412"/>
      <c r="E193" s="384" t="s">
        <v>145</v>
      </c>
      <c r="F193" s="384"/>
      <c r="G193" s="384"/>
      <c r="H193" s="384"/>
      <c r="I193" s="375"/>
      <c r="J193" s="376"/>
      <c r="K193" s="376"/>
      <c r="L193" s="376"/>
      <c r="M193" s="376"/>
      <c r="N193" s="376"/>
      <c r="O193" s="376"/>
      <c r="P193" s="376"/>
      <c r="Q193" s="376"/>
      <c r="R193" s="376"/>
      <c r="S193" s="376"/>
      <c r="T193" s="376"/>
      <c r="U193" s="376"/>
      <c r="V193" s="376"/>
      <c r="W193" s="376"/>
      <c r="X193" s="376"/>
      <c r="Y193" s="376"/>
      <c r="Z193" s="376"/>
      <c r="AA193" s="376"/>
      <c r="AB193" s="377"/>
      <c r="AC193" s="190"/>
    </row>
    <row r="194" spans="1:66" ht="64.95" customHeight="1" thickBot="1">
      <c r="B194" s="73"/>
      <c r="C194" s="410"/>
      <c r="D194" s="412"/>
      <c r="E194" s="366" t="s">
        <v>301</v>
      </c>
      <c r="F194" s="367"/>
      <c r="G194" s="367"/>
      <c r="H194" s="368"/>
      <c r="I194" s="375"/>
      <c r="J194" s="376"/>
      <c r="K194" s="376"/>
      <c r="L194" s="376"/>
      <c r="M194" s="376"/>
      <c r="N194" s="376"/>
      <c r="O194" s="376"/>
      <c r="P194" s="376"/>
      <c r="Q194" s="376"/>
      <c r="R194" s="376"/>
      <c r="S194" s="376"/>
      <c r="T194" s="376"/>
      <c r="U194" s="376"/>
      <c r="V194" s="376"/>
      <c r="W194" s="376"/>
      <c r="X194" s="376"/>
      <c r="Y194" s="376"/>
      <c r="Z194" s="376"/>
      <c r="AA194" s="376"/>
      <c r="AB194" s="377"/>
      <c r="AC194" s="74"/>
    </row>
    <row r="195" spans="1:66" ht="15.6" customHeight="1" thickBot="1">
      <c r="B195" s="73"/>
      <c r="C195" s="416" t="s">
        <v>302</v>
      </c>
      <c r="D195" s="417"/>
      <c r="E195" s="440" t="s">
        <v>143</v>
      </c>
      <c r="F195" s="441"/>
      <c r="G195" s="441"/>
      <c r="H195" s="441"/>
      <c r="I195" s="364"/>
      <c r="J195" s="365"/>
      <c r="K195" s="365"/>
      <c r="L195" s="365"/>
      <c r="M195" s="365"/>
      <c r="N195" s="365"/>
      <c r="O195" s="76" t="s">
        <v>144</v>
      </c>
      <c r="P195" s="76"/>
      <c r="Q195" s="77"/>
      <c r="R195" s="88"/>
      <c r="S195" s="88"/>
      <c r="T195" s="88"/>
      <c r="U195" s="88"/>
      <c r="V195" s="75"/>
      <c r="W195" s="75"/>
      <c r="X195" s="77"/>
      <c r="Y195" s="77"/>
      <c r="Z195" s="77"/>
      <c r="AA195" s="77"/>
      <c r="AB195" s="78"/>
      <c r="AC195" s="74"/>
    </row>
    <row r="196" spans="1:66" s="189" customFormat="1" ht="64.95" customHeight="1" thickBot="1">
      <c r="B196" s="73"/>
      <c r="C196" s="410"/>
      <c r="D196" s="412"/>
      <c r="E196" s="384" t="s">
        <v>145</v>
      </c>
      <c r="F196" s="384"/>
      <c r="G196" s="384"/>
      <c r="H196" s="384"/>
      <c r="I196" s="375"/>
      <c r="J196" s="376"/>
      <c r="K196" s="376"/>
      <c r="L196" s="376"/>
      <c r="M196" s="376"/>
      <c r="N196" s="376"/>
      <c r="O196" s="376"/>
      <c r="P196" s="376"/>
      <c r="Q196" s="376"/>
      <c r="R196" s="376"/>
      <c r="S196" s="376"/>
      <c r="T196" s="376"/>
      <c r="U196" s="376"/>
      <c r="V196" s="376"/>
      <c r="W196" s="376"/>
      <c r="X196" s="376"/>
      <c r="Y196" s="376"/>
      <c r="Z196" s="376"/>
      <c r="AA196" s="376"/>
      <c r="AB196" s="377"/>
      <c r="AC196" s="190"/>
    </row>
    <row r="197" spans="1:66" ht="16.2" customHeight="1">
      <c r="B197" s="73"/>
      <c r="C197" s="410"/>
      <c r="D197" s="412"/>
      <c r="E197" s="366" t="s">
        <v>300</v>
      </c>
      <c r="F197" s="367"/>
      <c r="G197" s="367"/>
      <c r="H197" s="368"/>
      <c r="I197" s="375"/>
      <c r="J197" s="376"/>
      <c r="K197" s="376"/>
      <c r="L197" s="376"/>
      <c r="M197" s="376"/>
      <c r="N197" s="376"/>
      <c r="O197" s="376"/>
      <c r="P197" s="376"/>
      <c r="Q197" s="376"/>
      <c r="R197" s="376"/>
      <c r="S197" s="376"/>
      <c r="T197" s="376"/>
      <c r="U197" s="376"/>
      <c r="V197" s="376"/>
      <c r="W197" s="376"/>
      <c r="X197" s="376"/>
      <c r="Y197" s="376"/>
      <c r="Z197" s="376"/>
      <c r="AA197" s="376"/>
      <c r="AB197" s="377"/>
      <c r="AC197" s="74"/>
    </row>
    <row r="198" spans="1:66" ht="16.2" customHeight="1">
      <c r="B198" s="73"/>
      <c r="C198" s="410"/>
      <c r="D198" s="412"/>
      <c r="E198" s="369"/>
      <c r="F198" s="370"/>
      <c r="G198" s="370"/>
      <c r="H198" s="371"/>
      <c r="I198" s="378"/>
      <c r="J198" s="379"/>
      <c r="K198" s="379"/>
      <c r="L198" s="379"/>
      <c r="M198" s="379"/>
      <c r="N198" s="379"/>
      <c r="O198" s="379"/>
      <c r="P198" s="379"/>
      <c r="Q198" s="379"/>
      <c r="R198" s="379"/>
      <c r="S198" s="379"/>
      <c r="T198" s="379"/>
      <c r="U198" s="379"/>
      <c r="V198" s="379"/>
      <c r="W198" s="379"/>
      <c r="X198" s="379"/>
      <c r="Y198" s="379"/>
      <c r="Z198" s="379"/>
      <c r="AA198" s="379"/>
      <c r="AB198" s="380"/>
      <c r="AC198" s="74"/>
    </row>
    <row r="199" spans="1:66" ht="16.2" customHeight="1">
      <c r="B199" s="73"/>
      <c r="C199" s="410"/>
      <c r="D199" s="412"/>
      <c r="E199" s="369"/>
      <c r="F199" s="370"/>
      <c r="G199" s="370"/>
      <c r="H199" s="371"/>
      <c r="I199" s="378"/>
      <c r="J199" s="379"/>
      <c r="K199" s="379"/>
      <c r="L199" s="379"/>
      <c r="M199" s="379"/>
      <c r="N199" s="379"/>
      <c r="O199" s="379"/>
      <c r="P199" s="379"/>
      <c r="Q199" s="379"/>
      <c r="R199" s="379"/>
      <c r="S199" s="379"/>
      <c r="T199" s="379"/>
      <c r="U199" s="379"/>
      <c r="V199" s="379"/>
      <c r="W199" s="379"/>
      <c r="X199" s="379"/>
      <c r="Y199" s="379"/>
      <c r="Z199" s="379"/>
      <c r="AA199" s="379"/>
      <c r="AB199" s="380"/>
      <c r="AC199" s="74"/>
    </row>
    <row r="200" spans="1:66" ht="16.2" customHeight="1" thickBot="1">
      <c r="B200" s="73"/>
      <c r="C200" s="418"/>
      <c r="D200" s="419"/>
      <c r="E200" s="372"/>
      <c r="F200" s="373"/>
      <c r="G200" s="373"/>
      <c r="H200" s="374"/>
      <c r="I200" s="381"/>
      <c r="J200" s="382"/>
      <c r="K200" s="382"/>
      <c r="L200" s="382"/>
      <c r="M200" s="382"/>
      <c r="N200" s="382"/>
      <c r="O200" s="382"/>
      <c r="P200" s="382"/>
      <c r="Q200" s="382"/>
      <c r="R200" s="382"/>
      <c r="S200" s="382"/>
      <c r="T200" s="382"/>
      <c r="U200" s="382"/>
      <c r="V200" s="382"/>
      <c r="W200" s="382"/>
      <c r="X200" s="382"/>
      <c r="Y200" s="382"/>
      <c r="Z200" s="382"/>
      <c r="AA200" s="382"/>
      <c r="AB200" s="383"/>
      <c r="AC200" s="74"/>
    </row>
    <row r="201" spans="1:66" s="67" customFormat="1" ht="16.8" thickBot="1">
      <c r="A201" s="63"/>
      <c r="B201" s="92"/>
      <c r="C201" s="89"/>
      <c r="D201" s="89"/>
      <c r="E201" s="93"/>
      <c r="F201" s="93"/>
      <c r="G201" s="93"/>
      <c r="H201" s="93"/>
      <c r="I201" s="93"/>
      <c r="J201" s="93"/>
      <c r="K201" s="93"/>
      <c r="L201" s="93"/>
      <c r="M201" s="93"/>
      <c r="N201" s="93"/>
      <c r="O201" s="93"/>
      <c r="P201" s="93"/>
      <c r="Q201" s="93"/>
      <c r="R201" s="93"/>
      <c r="S201" s="93"/>
      <c r="T201" s="93"/>
      <c r="U201" s="93"/>
      <c r="V201" s="93"/>
      <c r="W201" s="93"/>
      <c r="X201" s="93"/>
      <c r="Y201" s="93"/>
      <c r="Z201" s="93"/>
      <c r="AA201" s="94"/>
      <c r="AB201" s="94"/>
      <c r="AC201" s="95"/>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c r="BH201" s="63"/>
      <c r="BI201" s="63"/>
      <c r="BJ201" s="63"/>
      <c r="BK201" s="63"/>
      <c r="BL201" s="63"/>
      <c r="BM201" s="63"/>
      <c r="BN201" s="63"/>
    </row>
    <row r="202" spans="1:66" s="67" customFormat="1" ht="16.8" thickBot="1">
      <c r="A202" s="63"/>
      <c r="B202" s="92"/>
      <c r="C202" s="425" t="s">
        <v>174</v>
      </c>
      <c r="D202" s="427"/>
      <c r="E202" s="425" t="s">
        <v>175</v>
      </c>
      <c r="F202" s="426"/>
      <c r="G202" s="426"/>
      <c r="H202" s="426"/>
      <c r="I202" s="426"/>
      <c r="J202" s="426"/>
      <c r="K202" s="426"/>
      <c r="L202" s="426"/>
      <c r="M202" s="426"/>
      <c r="N202" s="426"/>
      <c r="O202" s="426"/>
      <c r="P202" s="426"/>
      <c r="Q202" s="426"/>
      <c r="R202" s="426"/>
      <c r="S202" s="426"/>
      <c r="T202" s="426"/>
      <c r="U202" s="426"/>
      <c r="V202" s="426"/>
      <c r="W202" s="426"/>
      <c r="X202" s="426"/>
      <c r="Y202" s="426"/>
      <c r="Z202" s="426"/>
      <c r="AA202" s="426"/>
      <c r="AB202" s="427"/>
      <c r="AC202" s="95"/>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c r="BH202" s="63"/>
      <c r="BI202" s="63"/>
      <c r="BJ202" s="63"/>
      <c r="BK202" s="63"/>
      <c r="BL202" s="63"/>
      <c r="BM202" s="63"/>
      <c r="BN202" s="63"/>
    </row>
    <row r="203" spans="1:66" s="67" customFormat="1" ht="31.35" customHeight="1" thickBot="1">
      <c r="A203" s="63"/>
      <c r="B203" s="92"/>
      <c r="C203" s="105" t="s">
        <v>187</v>
      </c>
      <c r="D203" s="106" t="s">
        <v>177</v>
      </c>
      <c r="E203" s="342"/>
      <c r="F203" s="343"/>
      <c r="G203" s="343"/>
      <c r="H203" s="343"/>
      <c r="I203" s="343"/>
      <c r="J203" s="343"/>
      <c r="K203" s="343"/>
      <c r="L203" s="343"/>
      <c r="M203" s="343"/>
      <c r="N203" s="343"/>
      <c r="O203" s="343"/>
      <c r="P203" s="343"/>
      <c r="Q203" s="343"/>
      <c r="R203" s="343"/>
      <c r="S203" s="343"/>
      <c r="T203" s="343"/>
      <c r="U203" s="343"/>
      <c r="V203" s="343"/>
      <c r="W203" s="343"/>
      <c r="X203" s="343"/>
      <c r="Y203" s="343"/>
      <c r="Z203" s="343"/>
      <c r="AA203" s="343"/>
      <c r="AB203" s="344"/>
      <c r="AC203" s="95"/>
      <c r="AD203" s="63"/>
      <c r="AE203" s="506" t="str">
        <f>IFERROR(IF(AND(COUNTIF(AE206:AK206,TRUE)&gt;0,AL206=TRUE), 1/0, ""),"①～⑦と⑧は同時に選択できません")</f>
        <v/>
      </c>
      <c r="AF203" s="506"/>
      <c r="AG203" s="506"/>
      <c r="AH203" s="506"/>
      <c r="AI203" s="506"/>
      <c r="AJ203" s="506"/>
      <c r="AK203" s="506"/>
      <c r="AL203" s="506"/>
      <c r="AM203" s="63"/>
      <c r="AN203" s="63"/>
      <c r="AO203" s="63"/>
      <c r="AP203" s="63"/>
      <c r="AQ203" s="63"/>
      <c r="AR203" s="63"/>
      <c r="AS203" s="63"/>
      <c r="AT203" s="63"/>
      <c r="AU203" s="63"/>
      <c r="AV203" s="63"/>
      <c r="AW203" s="63"/>
      <c r="AX203" s="63"/>
      <c r="AY203" s="63"/>
      <c r="AZ203" s="63"/>
      <c r="BA203" s="63"/>
      <c r="BB203" s="63"/>
      <c r="BC203" s="63"/>
      <c r="BD203" s="63"/>
      <c r="BE203" s="63"/>
      <c r="BF203" s="63"/>
      <c r="BG203" s="63"/>
      <c r="BH203" s="63"/>
      <c r="BI203" s="63"/>
      <c r="BJ203" s="63"/>
      <c r="BK203" s="63"/>
      <c r="BL203" s="63"/>
      <c r="BM203" s="63"/>
      <c r="BN203" s="63"/>
    </row>
    <row r="204" spans="1:66" ht="16.8" thickBot="1">
      <c r="B204" s="73"/>
      <c r="C204" s="410" t="s">
        <v>274</v>
      </c>
      <c r="D204" s="412"/>
      <c r="E204" s="626" t="s">
        <v>282</v>
      </c>
      <c r="F204" s="351"/>
      <c r="G204" s="352"/>
      <c r="H204" s="350" t="s">
        <v>283</v>
      </c>
      <c r="I204" s="351"/>
      <c r="J204" s="352"/>
      <c r="K204" s="350" t="s">
        <v>284</v>
      </c>
      <c r="L204" s="351"/>
      <c r="M204" s="352"/>
      <c r="N204" s="350" t="s">
        <v>285</v>
      </c>
      <c r="O204" s="351"/>
      <c r="P204" s="352"/>
      <c r="Q204" s="350" t="s">
        <v>286</v>
      </c>
      <c r="R204" s="351"/>
      <c r="S204" s="352"/>
      <c r="T204" s="350" t="s">
        <v>287</v>
      </c>
      <c r="U204" s="351"/>
      <c r="V204" s="352"/>
      <c r="W204" s="350" t="s">
        <v>288</v>
      </c>
      <c r="X204" s="351"/>
      <c r="Y204" s="352"/>
      <c r="Z204" s="350" t="s">
        <v>289</v>
      </c>
      <c r="AA204" s="351"/>
      <c r="AB204" s="429"/>
      <c r="AC204" s="74"/>
      <c r="AE204" s="96" t="s">
        <v>1</v>
      </c>
      <c r="AF204" s="97" t="s">
        <v>0</v>
      </c>
      <c r="AG204" s="97" t="s">
        <v>2</v>
      </c>
      <c r="AH204" s="97" t="s">
        <v>3</v>
      </c>
      <c r="AI204" s="97" t="s">
        <v>4</v>
      </c>
      <c r="AJ204" s="97" t="s">
        <v>5</v>
      </c>
      <c r="AK204" s="97" t="s">
        <v>6</v>
      </c>
      <c r="AL204" s="98" t="s">
        <v>7</v>
      </c>
      <c r="AM204" s="210"/>
      <c r="AN204" s="97"/>
      <c r="AO204" s="82"/>
      <c r="AP204" s="98"/>
      <c r="AQ204" s="96"/>
      <c r="AR204" s="97"/>
      <c r="AS204" s="97"/>
      <c r="AT204" s="97"/>
      <c r="AU204" s="97"/>
      <c r="AV204" s="97"/>
      <c r="AW204" s="97"/>
      <c r="AX204" s="97"/>
      <c r="AY204" s="97"/>
      <c r="AZ204" s="97"/>
      <c r="BA204" s="82"/>
      <c r="BB204" s="98"/>
      <c r="BE204" s="107" t="s">
        <v>25</v>
      </c>
      <c r="BF204" s="108" t="s">
        <v>27</v>
      </c>
      <c r="BG204" s="109" t="s">
        <v>26</v>
      </c>
    </row>
    <row r="205" spans="1:66" ht="19.2" customHeight="1" thickBot="1">
      <c r="B205" s="73"/>
      <c r="C205" s="410"/>
      <c r="D205" s="412"/>
      <c r="E205" s="613" t="s">
        <v>253</v>
      </c>
      <c r="F205" s="354"/>
      <c r="G205" s="355"/>
      <c r="H205" s="353" t="s">
        <v>275</v>
      </c>
      <c r="I205" s="354"/>
      <c r="J205" s="355"/>
      <c r="K205" s="353" t="s">
        <v>276</v>
      </c>
      <c r="L205" s="354"/>
      <c r="M205" s="355"/>
      <c r="N205" s="353" t="s">
        <v>277</v>
      </c>
      <c r="O205" s="354"/>
      <c r="P205" s="355"/>
      <c r="Q205" s="353" t="s">
        <v>278</v>
      </c>
      <c r="R205" s="354"/>
      <c r="S205" s="355"/>
      <c r="T205" s="353" t="s">
        <v>279</v>
      </c>
      <c r="U205" s="354"/>
      <c r="V205" s="355"/>
      <c r="W205" s="353" t="s">
        <v>280</v>
      </c>
      <c r="X205" s="354"/>
      <c r="Y205" s="355"/>
      <c r="Z205" s="353" t="s">
        <v>281</v>
      </c>
      <c r="AA205" s="354"/>
      <c r="AB205" s="625"/>
      <c r="AC205" s="74"/>
      <c r="AE205" s="99" t="s">
        <v>253</v>
      </c>
      <c r="AF205" s="100" t="s">
        <v>254</v>
      </c>
      <c r="AG205" s="100" t="s">
        <v>276</v>
      </c>
      <c r="AH205" s="100" t="s">
        <v>277</v>
      </c>
      <c r="AI205" s="100" t="s">
        <v>278</v>
      </c>
      <c r="AJ205" s="101" t="s">
        <v>258</v>
      </c>
      <c r="AK205" s="100" t="s">
        <v>280</v>
      </c>
      <c r="AL205" s="103" t="s">
        <v>281</v>
      </c>
      <c r="AM205" s="211"/>
      <c r="AN205" s="102"/>
      <c r="AO205" s="102"/>
      <c r="AP205" s="103"/>
      <c r="AQ205" s="99"/>
      <c r="AR205" s="100"/>
      <c r="AS205" s="100"/>
      <c r="AT205" s="100"/>
      <c r="AU205" s="100"/>
      <c r="AV205" s="101"/>
      <c r="AW205" s="100"/>
      <c r="AX205" s="100"/>
      <c r="AY205" s="101"/>
      <c r="AZ205" s="102"/>
      <c r="BA205" s="102"/>
      <c r="BB205" s="103"/>
      <c r="BE205" s="110" t="b">
        <v>0</v>
      </c>
      <c r="BF205" s="110" t="b">
        <v>0</v>
      </c>
      <c r="BG205" s="110" t="b">
        <v>0</v>
      </c>
      <c r="BH205" s="67">
        <f>COUNTIFS($BE205:$BG205,"TRUE")</f>
        <v>0</v>
      </c>
    </row>
    <row r="206" spans="1:66" ht="17.7" customHeight="1" thickBot="1">
      <c r="B206" s="73"/>
      <c r="C206" s="418"/>
      <c r="D206" s="419"/>
      <c r="E206" s="627"/>
      <c r="F206" s="604"/>
      <c r="G206" s="609"/>
      <c r="H206" s="603"/>
      <c r="I206" s="604"/>
      <c r="J206" s="609"/>
      <c r="K206" s="603"/>
      <c r="L206" s="604"/>
      <c r="M206" s="609"/>
      <c r="N206" s="603"/>
      <c r="O206" s="604"/>
      <c r="P206" s="609"/>
      <c r="Q206" s="603"/>
      <c r="R206" s="604"/>
      <c r="S206" s="609"/>
      <c r="T206" s="603"/>
      <c r="U206" s="604"/>
      <c r="V206" s="609"/>
      <c r="W206" s="603"/>
      <c r="X206" s="604"/>
      <c r="Y206" s="609"/>
      <c r="Z206" s="603"/>
      <c r="AA206" s="604"/>
      <c r="AB206" s="605"/>
      <c r="AC206" s="74"/>
      <c r="AE206" s="110" t="b">
        <v>0</v>
      </c>
      <c r="AF206" s="110" t="b">
        <v>0</v>
      </c>
      <c r="AG206" s="110" t="b">
        <v>0</v>
      </c>
      <c r="AH206" s="110" t="b">
        <v>0</v>
      </c>
      <c r="AI206" s="110" t="b">
        <v>0</v>
      </c>
      <c r="AJ206" s="110" t="b">
        <v>0</v>
      </c>
      <c r="AK206" s="110" t="b">
        <v>0</v>
      </c>
      <c r="AL206" s="110" t="b">
        <v>0</v>
      </c>
      <c r="AM206" s="110" t="b">
        <v>0</v>
      </c>
      <c r="AN206" s="110" t="b">
        <v>0</v>
      </c>
      <c r="AO206" s="110" t="b">
        <v>0</v>
      </c>
      <c r="AP206" s="110" t="b">
        <v>0</v>
      </c>
      <c r="AQ206" s="110" t="b">
        <v>0</v>
      </c>
      <c r="AR206" s="104"/>
      <c r="AS206" s="104"/>
      <c r="AT206" s="104"/>
      <c r="AU206" s="104"/>
      <c r="AV206" s="104"/>
      <c r="AW206" s="104"/>
      <c r="AX206" s="104"/>
      <c r="AY206" s="104"/>
      <c r="AZ206" s="104"/>
      <c r="BA206" s="104"/>
      <c r="BB206" s="104"/>
      <c r="BC206" s="63">
        <f>COUNTIFS($AE206:$BB206,"TRUE")</f>
        <v>0</v>
      </c>
    </row>
    <row r="207" spans="1:66" s="67" customFormat="1" ht="15" customHeight="1" thickBot="1">
      <c r="A207" s="63"/>
      <c r="B207" s="92"/>
      <c r="C207" s="413" t="s">
        <v>178</v>
      </c>
      <c r="D207" s="413"/>
      <c r="E207" s="471"/>
      <c r="F207" s="472"/>
      <c r="G207" s="472"/>
      <c r="H207" s="472"/>
      <c r="I207" s="472"/>
      <c r="J207" s="472"/>
      <c r="K207" s="472"/>
      <c r="L207" s="472"/>
      <c r="M207" s="472"/>
      <c r="N207" s="472"/>
      <c r="O207" s="433" t="s">
        <v>14</v>
      </c>
      <c r="P207" s="433"/>
      <c r="Q207" s="433"/>
      <c r="R207" s="433"/>
      <c r="S207" s="472"/>
      <c r="T207" s="472"/>
      <c r="U207" s="472"/>
      <c r="V207" s="472"/>
      <c r="W207" s="472"/>
      <c r="X207" s="472"/>
      <c r="Y207" s="472"/>
      <c r="Z207" s="472"/>
      <c r="AA207" s="472"/>
      <c r="AB207" s="473"/>
      <c r="AC207" s="95"/>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c r="BE207" s="63"/>
      <c r="BF207" s="63"/>
      <c r="BG207" s="63"/>
      <c r="BH207" s="63"/>
      <c r="BI207" s="63"/>
      <c r="BJ207" s="63"/>
      <c r="BK207" s="63"/>
      <c r="BL207" s="63"/>
      <c r="BM207" s="63"/>
      <c r="BN207" s="63"/>
    </row>
    <row r="208" spans="1:66" ht="45" customHeight="1" thickBot="1">
      <c r="B208" s="73"/>
      <c r="C208" s="405" t="s">
        <v>400</v>
      </c>
      <c r="D208" s="406"/>
      <c r="E208" s="600"/>
      <c r="F208" s="601"/>
      <c r="G208" s="601"/>
      <c r="H208" s="601"/>
      <c r="I208" s="601"/>
      <c r="J208" s="601"/>
      <c r="K208" s="601"/>
      <c r="L208" s="601"/>
      <c r="M208" s="601"/>
      <c r="N208" s="601"/>
      <c r="O208" s="601"/>
      <c r="P208" s="601"/>
      <c r="Q208" s="601"/>
      <c r="R208" s="601"/>
      <c r="S208" s="601"/>
      <c r="T208" s="601"/>
      <c r="U208" s="601"/>
      <c r="V208" s="601"/>
      <c r="W208" s="601"/>
      <c r="X208" s="601"/>
      <c r="Y208" s="601"/>
      <c r="Z208" s="601"/>
      <c r="AA208" s="601"/>
      <c r="AB208" s="602"/>
      <c r="AC208" s="74"/>
    </row>
    <row r="209" spans="2:29" ht="92.55" customHeight="1" thickBot="1">
      <c r="B209" s="73"/>
      <c r="C209" s="404" t="s">
        <v>179</v>
      </c>
      <c r="D209" s="404"/>
      <c r="E209" s="342"/>
      <c r="F209" s="343"/>
      <c r="G209" s="343"/>
      <c r="H209" s="343"/>
      <c r="I209" s="343"/>
      <c r="J209" s="343"/>
      <c r="K209" s="343"/>
      <c r="L209" s="343"/>
      <c r="M209" s="343"/>
      <c r="N209" s="343"/>
      <c r="O209" s="343"/>
      <c r="P209" s="343"/>
      <c r="Q209" s="343"/>
      <c r="R209" s="343"/>
      <c r="S209" s="343"/>
      <c r="T209" s="343"/>
      <c r="U209" s="343"/>
      <c r="V209" s="343"/>
      <c r="W209" s="343"/>
      <c r="X209" s="343"/>
      <c r="Y209" s="343"/>
      <c r="Z209" s="343"/>
      <c r="AA209" s="343"/>
      <c r="AB209" s="344"/>
      <c r="AC209" s="74"/>
    </row>
    <row r="210" spans="2:29" ht="40.049999999999997" customHeight="1" thickBot="1">
      <c r="B210" s="73"/>
      <c r="C210" s="413" t="s">
        <v>414</v>
      </c>
      <c r="D210" s="291" t="s">
        <v>401</v>
      </c>
      <c r="E210" s="345"/>
      <c r="F210" s="346"/>
      <c r="G210" s="346"/>
      <c r="H210" s="346"/>
      <c r="I210" s="346"/>
      <c r="J210" s="346"/>
      <c r="K210" s="346"/>
      <c r="L210" s="346"/>
      <c r="M210" s="346"/>
      <c r="N210" s="346"/>
      <c r="O210" s="346"/>
      <c r="P210" s="346"/>
      <c r="Q210" s="346"/>
      <c r="R210" s="346"/>
      <c r="S210" s="346"/>
      <c r="T210" s="346"/>
      <c r="U210" s="346"/>
      <c r="V210" s="346"/>
      <c r="W210" s="346"/>
      <c r="X210" s="346"/>
      <c r="Y210" s="346"/>
      <c r="Z210" s="346"/>
      <c r="AA210" s="346"/>
      <c r="AB210" s="347"/>
      <c r="AC210" s="74"/>
    </row>
    <row r="211" spans="2:29" ht="72" customHeight="1" thickBot="1">
      <c r="B211" s="73"/>
      <c r="C211" s="414"/>
      <c r="D211" s="292" t="s">
        <v>402</v>
      </c>
      <c r="E211" s="345"/>
      <c r="F211" s="346"/>
      <c r="G211" s="346"/>
      <c r="H211" s="346"/>
      <c r="I211" s="346"/>
      <c r="J211" s="346"/>
      <c r="K211" s="346"/>
      <c r="L211" s="346"/>
      <c r="M211" s="346"/>
      <c r="N211" s="346"/>
      <c r="O211" s="346"/>
      <c r="P211" s="346"/>
      <c r="Q211" s="346"/>
      <c r="R211" s="346"/>
      <c r="S211" s="346"/>
      <c r="T211" s="346"/>
      <c r="U211" s="346"/>
      <c r="V211" s="346"/>
      <c r="W211" s="346"/>
      <c r="X211" s="346"/>
      <c r="Y211" s="346"/>
      <c r="Z211" s="346"/>
      <c r="AA211" s="346"/>
      <c r="AB211" s="347"/>
      <c r="AC211" s="74"/>
    </row>
    <row r="212" spans="2:29" ht="72" customHeight="1" thickBot="1">
      <c r="B212" s="73"/>
      <c r="C212" s="413" t="s">
        <v>415</v>
      </c>
      <c r="D212" s="106" t="s">
        <v>403</v>
      </c>
      <c r="E212" s="345"/>
      <c r="F212" s="346"/>
      <c r="G212" s="346"/>
      <c r="H212" s="346"/>
      <c r="I212" s="346"/>
      <c r="J212" s="346"/>
      <c r="K212" s="346"/>
      <c r="L212" s="346"/>
      <c r="M212" s="346"/>
      <c r="N212" s="346"/>
      <c r="O212" s="346"/>
      <c r="P212" s="346"/>
      <c r="Q212" s="346"/>
      <c r="R212" s="346"/>
      <c r="S212" s="346"/>
      <c r="T212" s="346"/>
      <c r="U212" s="346"/>
      <c r="V212" s="346"/>
      <c r="W212" s="346"/>
      <c r="X212" s="346"/>
      <c r="Y212" s="346"/>
      <c r="Z212" s="346"/>
      <c r="AA212" s="346"/>
      <c r="AB212" s="347"/>
      <c r="AC212" s="74"/>
    </row>
    <row r="213" spans="2:29" ht="72" customHeight="1" thickBot="1">
      <c r="B213" s="73"/>
      <c r="C213" s="430"/>
      <c r="D213" s="293" t="s">
        <v>404</v>
      </c>
      <c r="E213" s="345"/>
      <c r="F213" s="346"/>
      <c r="G213" s="346"/>
      <c r="H213" s="346"/>
      <c r="I213" s="346"/>
      <c r="J213" s="346"/>
      <c r="K213" s="346"/>
      <c r="L213" s="346"/>
      <c r="M213" s="346"/>
      <c r="N213" s="346"/>
      <c r="O213" s="346"/>
      <c r="P213" s="346"/>
      <c r="Q213" s="346"/>
      <c r="R213" s="346"/>
      <c r="S213" s="346"/>
      <c r="T213" s="346"/>
      <c r="U213" s="346"/>
      <c r="V213" s="346"/>
      <c r="W213" s="346"/>
      <c r="X213" s="346"/>
      <c r="Y213" s="346"/>
      <c r="Z213" s="346"/>
      <c r="AA213" s="346"/>
      <c r="AB213" s="347"/>
      <c r="AC213" s="74"/>
    </row>
    <row r="214" spans="2:29" ht="72" customHeight="1" thickBot="1">
      <c r="B214" s="73"/>
      <c r="C214" s="414"/>
      <c r="D214" s="290" t="s">
        <v>405</v>
      </c>
      <c r="E214" s="345"/>
      <c r="F214" s="346"/>
      <c r="G214" s="346"/>
      <c r="H214" s="346"/>
      <c r="I214" s="346"/>
      <c r="J214" s="346"/>
      <c r="K214" s="346"/>
      <c r="L214" s="346"/>
      <c r="M214" s="346"/>
      <c r="N214" s="346"/>
      <c r="O214" s="346"/>
      <c r="P214" s="346"/>
      <c r="Q214" s="346"/>
      <c r="R214" s="346"/>
      <c r="S214" s="346"/>
      <c r="T214" s="346"/>
      <c r="U214" s="346"/>
      <c r="V214" s="346"/>
      <c r="W214" s="346"/>
      <c r="X214" s="346"/>
      <c r="Y214" s="346"/>
      <c r="Z214" s="346"/>
      <c r="AA214" s="346"/>
      <c r="AB214" s="347"/>
      <c r="AC214" s="74"/>
    </row>
    <row r="215" spans="2:29" ht="14.7" customHeight="1" thickBot="1">
      <c r="B215" s="73"/>
      <c r="C215" s="416" t="s">
        <v>298</v>
      </c>
      <c r="D215" s="417"/>
      <c r="E215" s="358" t="s">
        <v>161</v>
      </c>
      <c r="F215" s="359"/>
      <c r="G215" s="359"/>
      <c r="H215" s="360"/>
      <c r="I215" s="361" t="s">
        <v>180</v>
      </c>
      <c r="J215" s="362"/>
      <c r="K215" s="363"/>
      <c r="L215" s="363"/>
      <c r="M215" s="363"/>
      <c r="N215" s="83"/>
      <c r="O215" s="83"/>
      <c r="P215" s="75"/>
      <c r="Q215" s="75"/>
      <c r="R215" s="79"/>
      <c r="S215" s="79"/>
      <c r="T215" s="84"/>
      <c r="U215" s="85"/>
      <c r="V215" s="86"/>
      <c r="W215" s="86"/>
      <c r="X215" s="86"/>
      <c r="Y215" s="86"/>
      <c r="Z215" s="86"/>
      <c r="AA215" s="86"/>
      <c r="AB215" s="87"/>
      <c r="AC215" s="74"/>
    </row>
    <row r="216" spans="2:29" ht="14.7" customHeight="1" thickBot="1">
      <c r="B216" s="73"/>
      <c r="C216" s="410"/>
      <c r="D216" s="412"/>
      <c r="E216" s="358" t="s">
        <v>295</v>
      </c>
      <c r="F216" s="359"/>
      <c r="G216" s="359"/>
      <c r="H216" s="360"/>
      <c r="I216" s="396" t="s">
        <v>180</v>
      </c>
      <c r="J216" s="397"/>
      <c r="K216" s="398"/>
      <c r="L216" s="398"/>
      <c r="M216" s="398"/>
      <c r="N216" s="184"/>
      <c r="O216" s="184"/>
      <c r="P216" s="183"/>
      <c r="Q216" s="183"/>
      <c r="R216" s="185"/>
      <c r="S216" s="185"/>
      <c r="T216" s="186"/>
      <c r="U216" s="187"/>
      <c r="V216" s="188"/>
      <c r="W216" s="188"/>
      <c r="X216" s="188"/>
      <c r="Y216" s="188"/>
      <c r="Z216" s="188"/>
      <c r="AA216" s="188"/>
      <c r="AB216" s="112"/>
      <c r="AC216" s="74"/>
    </row>
    <row r="217" spans="2:29" s="189" customFormat="1" ht="64.95" customHeight="1" thickBot="1">
      <c r="B217" s="73"/>
      <c r="C217" s="410"/>
      <c r="D217" s="412"/>
      <c r="E217" s="384" t="s">
        <v>145</v>
      </c>
      <c r="F217" s="384"/>
      <c r="G217" s="384"/>
      <c r="H217" s="384"/>
      <c r="I217" s="375"/>
      <c r="J217" s="376"/>
      <c r="K217" s="376"/>
      <c r="L217" s="376"/>
      <c r="M217" s="376"/>
      <c r="N217" s="376"/>
      <c r="O217" s="376"/>
      <c r="P217" s="376"/>
      <c r="Q217" s="376"/>
      <c r="R217" s="376"/>
      <c r="S217" s="376"/>
      <c r="T217" s="376"/>
      <c r="U217" s="376"/>
      <c r="V217" s="376"/>
      <c r="W217" s="376"/>
      <c r="X217" s="376"/>
      <c r="Y217" s="376"/>
      <c r="Z217" s="376"/>
      <c r="AA217" s="376"/>
      <c r="AB217" s="377"/>
      <c r="AC217" s="190"/>
    </row>
    <row r="218" spans="2:29" ht="64.95" customHeight="1" thickBot="1">
      <c r="B218" s="73"/>
      <c r="C218" s="410"/>
      <c r="D218" s="412"/>
      <c r="E218" s="366" t="s">
        <v>301</v>
      </c>
      <c r="F218" s="367"/>
      <c r="G218" s="367"/>
      <c r="H218" s="368"/>
      <c r="I218" s="375"/>
      <c r="J218" s="376"/>
      <c r="K218" s="376"/>
      <c r="L218" s="376"/>
      <c r="M218" s="376"/>
      <c r="N218" s="376"/>
      <c r="O218" s="376"/>
      <c r="P218" s="376"/>
      <c r="Q218" s="376"/>
      <c r="R218" s="376"/>
      <c r="S218" s="376"/>
      <c r="T218" s="376"/>
      <c r="U218" s="376"/>
      <c r="V218" s="376"/>
      <c r="W218" s="376"/>
      <c r="X218" s="376"/>
      <c r="Y218" s="376"/>
      <c r="Z218" s="376"/>
      <c r="AA218" s="376"/>
      <c r="AB218" s="377"/>
      <c r="AC218" s="74"/>
    </row>
    <row r="219" spans="2:29" ht="15.6" customHeight="1" thickBot="1">
      <c r="B219" s="73"/>
      <c r="C219" s="416" t="s">
        <v>302</v>
      </c>
      <c r="D219" s="417"/>
      <c r="E219" s="440" t="s">
        <v>143</v>
      </c>
      <c r="F219" s="441"/>
      <c r="G219" s="441"/>
      <c r="H219" s="441"/>
      <c r="I219" s="364"/>
      <c r="J219" s="365"/>
      <c r="K219" s="365"/>
      <c r="L219" s="365"/>
      <c r="M219" s="365"/>
      <c r="N219" s="365"/>
      <c r="O219" s="76" t="s">
        <v>144</v>
      </c>
      <c r="P219" s="76"/>
      <c r="Q219" s="77"/>
      <c r="R219" s="88"/>
      <c r="S219" s="88"/>
      <c r="T219" s="88"/>
      <c r="U219" s="88"/>
      <c r="V219" s="75"/>
      <c r="W219" s="75"/>
      <c r="X219" s="77"/>
      <c r="Y219" s="77"/>
      <c r="Z219" s="77"/>
      <c r="AA219" s="77"/>
      <c r="AB219" s="78"/>
      <c r="AC219" s="74"/>
    </row>
    <row r="220" spans="2:29" s="189" customFormat="1" ht="64.95" customHeight="1" thickBot="1">
      <c r="B220" s="73"/>
      <c r="C220" s="410"/>
      <c r="D220" s="412"/>
      <c r="E220" s="384" t="s">
        <v>145</v>
      </c>
      <c r="F220" s="384"/>
      <c r="G220" s="384"/>
      <c r="H220" s="384"/>
      <c r="I220" s="375"/>
      <c r="J220" s="376"/>
      <c r="K220" s="376"/>
      <c r="L220" s="376"/>
      <c r="M220" s="376"/>
      <c r="N220" s="376"/>
      <c r="O220" s="376"/>
      <c r="P220" s="376"/>
      <c r="Q220" s="376"/>
      <c r="R220" s="376"/>
      <c r="S220" s="376"/>
      <c r="T220" s="376"/>
      <c r="U220" s="376"/>
      <c r="V220" s="376"/>
      <c r="W220" s="376"/>
      <c r="X220" s="376"/>
      <c r="Y220" s="376"/>
      <c r="Z220" s="376"/>
      <c r="AA220" s="376"/>
      <c r="AB220" s="377"/>
      <c r="AC220" s="190"/>
    </row>
    <row r="221" spans="2:29" ht="16.2" customHeight="1">
      <c r="B221" s="73"/>
      <c r="C221" s="410"/>
      <c r="D221" s="412"/>
      <c r="E221" s="366" t="s">
        <v>300</v>
      </c>
      <c r="F221" s="367"/>
      <c r="G221" s="367"/>
      <c r="H221" s="368"/>
      <c r="I221" s="375"/>
      <c r="J221" s="376"/>
      <c r="K221" s="376"/>
      <c r="L221" s="376"/>
      <c r="M221" s="376"/>
      <c r="N221" s="376"/>
      <c r="O221" s="376"/>
      <c r="P221" s="376"/>
      <c r="Q221" s="376"/>
      <c r="R221" s="376"/>
      <c r="S221" s="376"/>
      <c r="T221" s="376"/>
      <c r="U221" s="376"/>
      <c r="V221" s="376"/>
      <c r="W221" s="376"/>
      <c r="X221" s="376"/>
      <c r="Y221" s="376"/>
      <c r="Z221" s="376"/>
      <c r="AA221" s="376"/>
      <c r="AB221" s="377"/>
      <c r="AC221" s="74"/>
    </row>
    <row r="222" spans="2:29" ht="16.2" customHeight="1">
      <c r="B222" s="73"/>
      <c r="C222" s="410"/>
      <c r="D222" s="412"/>
      <c r="E222" s="369"/>
      <c r="F222" s="370"/>
      <c r="G222" s="370"/>
      <c r="H222" s="371"/>
      <c r="I222" s="378"/>
      <c r="J222" s="379"/>
      <c r="K222" s="379"/>
      <c r="L222" s="379"/>
      <c r="M222" s="379"/>
      <c r="N222" s="379"/>
      <c r="O222" s="379"/>
      <c r="P222" s="379"/>
      <c r="Q222" s="379"/>
      <c r="R222" s="379"/>
      <c r="S222" s="379"/>
      <c r="T222" s="379"/>
      <c r="U222" s="379"/>
      <c r="V222" s="379"/>
      <c r="W222" s="379"/>
      <c r="X222" s="379"/>
      <c r="Y222" s="379"/>
      <c r="Z222" s="379"/>
      <c r="AA222" s="379"/>
      <c r="AB222" s="380"/>
      <c r="AC222" s="74"/>
    </row>
    <row r="223" spans="2:29" ht="16.2" customHeight="1">
      <c r="B223" s="73"/>
      <c r="C223" s="410"/>
      <c r="D223" s="412"/>
      <c r="E223" s="369"/>
      <c r="F223" s="370"/>
      <c r="G223" s="370"/>
      <c r="H223" s="371"/>
      <c r="I223" s="378"/>
      <c r="J223" s="379"/>
      <c r="K223" s="379"/>
      <c r="L223" s="379"/>
      <c r="M223" s="379"/>
      <c r="N223" s="379"/>
      <c r="O223" s="379"/>
      <c r="P223" s="379"/>
      <c r="Q223" s="379"/>
      <c r="R223" s="379"/>
      <c r="S223" s="379"/>
      <c r="T223" s="379"/>
      <c r="U223" s="379"/>
      <c r="V223" s="379"/>
      <c r="W223" s="379"/>
      <c r="X223" s="379"/>
      <c r="Y223" s="379"/>
      <c r="Z223" s="379"/>
      <c r="AA223" s="379"/>
      <c r="AB223" s="380"/>
      <c r="AC223" s="74"/>
    </row>
    <row r="224" spans="2:29" ht="16.2" customHeight="1" thickBot="1">
      <c r="B224" s="73"/>
      <c r="C224" s="418"/>
      <c r="D224" s="419"/>
      <c r="E224" s="372"/>
      <c r="F224" s="373"/>
      <c r="G224" s="373"/>
      <c r="H224" s="374"/>
      <c r="I224" s="381"/>
      <c r="J224" s="382"/>
      <c r="K224" s="382"/>
      <c r="L224" s="382"/>
      <c r="M224" s="382"/>
      <c r="N224" s="382"/>
      <c r="O224" s="382"/>
      <c r="P224" s="382"/>
      <c r="Q224" s="382"/>
      <c r="R224" s="382"/>
      <c r="S224" s="382"/>
      <c r="T224" s="382"/>
      <c r="U224" s="382"/>
      <c r="V224" s="382"/>
      <c r="W224" s="382"/>
      <c r="X224" s="382"/>
      <c r="Y224" s="382"/>
      <c r="Z224" s="382"/>
      <c r="AA224" s="382"/>
      <c r="AB224" s="383"/>
      <c r="AC224" s="74"/>
    </row>
    <row r="225" spans="1:66" s="67" customFormat="1" ht="16.8" thickBot="1">
      <c r="A225" s="63"/>
      <c r="B225" s="92"/>
      <c r="C225" s="89"/>
      <c r="D225" s="89"/>
      <c r="E225" s="93"/>
      <c r="F225" s="93"/>
      <c r="G225" s="93"/>
      <c r="H225" s="93"/>
      <c r="I225" s="93"/>
      <c r="J225" s="93"/>
      <c r="K225" s="93"/>
      <c r="L225" s="93"/>
      <c r="M225" s="93"/>
      <c r="N225" s="93"/>
      <c r="O225" s="93"/>
      <c r="P225" s="93"/>
      <c r="Q225" s="93"/>
      <c r="R225" s="93"/>
      <c r="S225" s="93"/>
      <c r="T225" s="93"/>
      <c r="U225" s="93"/>
      <c r="V225" s="93"/>
      <c r="W225" s="93"/>
      <c r="X225" s="93"/>
      <c r="Y225" s="93"/>
      <c r="Z225" s="93"/>
      <c r="AA225" s="94"/>
      <c r="AB225" s="94"/>
      <c r="AC225" s="95"/>
      <c r="AD225" s="63"/>
      <c r="AE225" s="63"/>
      <c r="AF225" s="63"/>
      <c r="AG225" s="63"/>
      <c r="AH225" s="63"/>
      <c r="AI225" s="63"/>
      <c r="AJ225" s="63"/>
      <c r="AK225" s="63"/>
      <c r="AL225" s="63"/>
      <c r="AM225" s="63"/>
      <c r="AN225" s="63"/>
      <c r="AO225" s="63"/>
      <c r="AP225" s="63"/>
      <c r="AQ225" s="63"/>
      <c r="AR225" s="63"/>
      <c r="AS225" s="63"/>
      <c r="AT225" s="63"/>
      <c r="AU225" s="63"/>
      <c r="AV225" s="63"/>
      <c r="AW225" s="63"/>
      <c r="AX225" s="63"/>
      <c r="AY225" s="63"/>
      <c r="AZ225" s="63"/>
      <c r="BA225" s="63"/>
      <c r="BB225" s="63"/>
      <c r="BC225" s="63"/>
      <c r="BD225" s="63"/>
      <c r="BE225" s="63"/>
      <c r="BF225" s="63"/>
      <c r="BG225" s="63"/>
      <c r="BH225" s="63"/>
      <c r="BI225" s="63"/>
      <c r="BJ225" s="63"/>
      <c r="BK225" s="63"/>
      <c r="BL225" s="63"/>
      <c r="BM225" s="63"/>
      <c r="BN225" s="63"/>
    </row>
    <row r="226" spans="1:66" s="67" customFormat="1" ht="16.8" thickBot="1">
      <c r="A226" s="63"/>
      <c r="B226" s="92"/>
      <c r="C226" s="415" t="s">
        <v>174</v>
      </c>
      <c r="D226" s="415"/>
      <c r="E226" s="425" t="s">
        <v>175</v>
      </c>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7"/>
      <c r="AC226" s="95"/>
      <c r="AD226" s="63"/>
      <c r="AE226" s="63"/>
      <c r="AF226" s="63"/>
      <c r="AG226" s="63"/>
      <c r="AH226" s="63"/>
      <c r="AI226" s="63"/>
      <c r="AJ226" s="63"/>
      <c r="AK226" s="63"/>
      <c r="AL226" s="63"/>
      <c r="AM226" s="63"/>
      <c r="AN226" s="63"/>
      <c r="AO226" s="63"/>
      <c r="AP226" s="63"/>
      <c r="AQ226" s="63"/>
      <c r="AR226" s="63"/>
      <c r="AS226" s="63"/>
      <c r="AT226" s="63"/>
      <c r="AU226" s="63"/>
      <c r="AV226" s="63"/>
      <c r="AW226" s="63"/>
      <c r="AX226" s="63"/>
      <c r="AY226" s="63"/>
      <c r="AZ226" s="63"/>
      <c r="BA226" s="63"/>
      <c r="BB226" s="63"/>
      <c r="BC226" s="63"/>
      <c r="BD226" s="63"/>
      <c r="BE226" s="63"/>
      <c r="BF226" s="63"/>
      <c r="BG226" s="63"/>
      <c r="BH226" s="63"/>
      <c r="BI226" s="63"/>
      <c r="BJ226" s="63"/>
      <c r="BK226" s="63"/>
      <c r="BL226" s="63"/>
      <c r="BM226" s="63"/>
      <c r="BN226" s="63"/>
    </row>
    <row r="227" spans="1:66" s="67" customFormat="1" ht="31.35" customHeight="1" thickBot="1">
      <c r="A227" s="63"/>
      <c r="B227" s="92"/>
      <c r="C227" s="105" t="s">
        <v>188</v>
      </c>
      <c r="D227" s="106" t="s">
        <v>177</v>
      </c>
      <c r="E227" s="342"/>
      <c r="F227" s="343"/>
      <c r="G227" s="343"/>
      <c r="H227" s="343"/>
      <c r="I227" s="343"/>
      <c r="J227" s="343"/>
      <c r="K227" s="343"/>
      <c r="L227" s="343"/>
      <c r="M227" s="343"/>
      <c r="N227" s="343"/>
      <c r="O227" s="343"/>
      <c r="P227" s="343"/>
      <c r="Q227" s="343"/>
      <c r="R227" s="343"/>
      <c r="S227" s="343"/>
      <c r="T227" s="343"/>
      <c r="U227" s="343"/>
      <c r="V227" s="343"/>
      <c r="W227" s="343"/>
      <c r="X227" s="343"/>
      <c r="Y227" s="343"/>
      <c r="Z227" s="343"/>
      <c r="AA227" s="343"/>
      <c r="AB227" s="344"/>
      <c r="AC227" s="95"/>
      <c r="AD227" s="63"/>
      <c r="AE227" s="506" t="str">
        <f>IFERROR(IF(AND(COUNTIF(AE230:AK230,TRUE)&gt;0,AL230=TRUE), 1/0, ""),"①～⑦と⑧は同時に選択できません")</f>
        <v/>
      </c>
      <c r="AF227" s="506"/>
      <c r="AG227" s="506"/>
      <c r="AH227" s="506"/>
      <c r="AI227" s="506"/>
      <c r="AJ227" s="506"/>
      <c r="AK227" s="506"/>
      <c r="AL227" s="506"/>
      <c r="AM227" s="63"/>
      <c r="AN227" s="63"/>
      <c r="AO227" s="63"/>
      <c r="AP227" s="63"/>
      <c r="AQ227" s="63"/>
      <c r="AR227" s="63"/>
      <c r="AS227" s="63"/>
      <c r="AT227" s="63"/>
      <c r="AU227" s="63"/>
      <c r="AV227" s="63"/>
      <c r="AW227" s="63"/>
      <c r="AX227" s="63"/>
      <c r="AY227" s="63"/>
      <c r="AZ227" s="63"/>
      <c r="BA227" s="63"/>
      <c r="BB227" s="63"/>
      <c r="BC227" s="63"/>
      <c r="BD227" s="63"/>
      <c r="BE227" s="63"/>
      <c r="BF227" s="63"/>
      <c r="BG227" s="63"/>
      <c r="BH227" s="63"/>
      <c r="BI227" s="63"/>
      <c r="BJ227" s="63"/>
      <c r="BK227" s="63"/>
      <c r="BL227" s="63"/>
      <c r="BM227" s="63"/>
      <c r="BN227" s="63"/>
    </row>
    <row r="228" spans="1:66" ht="16.8" thickBot="1">
      <c r="B228" s="73"/>
      <c r="C228" s="410" t="s">
        <v>274</v>
      </c>
      <c r="D228" s="412"/>
      <c r="E228" s="626" t="s">
        <v>282</v>
      </c>
      <c r="F228" s="351"/>
      <c r="G228" s="352"/>
      <c r="H228" s="350" t="s">
        <v>283</v>
      </c>
      <c r="I228" s="351"/>
      <c r="J228" s="352"/>
      <c r="K228" s="350" t="s">
        <v>284</v>
      </c>
      <c r="L228" s="351"/>
      <c r="M228" s="352"/>
      <c r="N228" s="350" t="s">
        <v>285</v>
      </c>
      <c r="O228" s="351"/>
      <c r="P228" s="352"/>
      <c r="Q228" s="350" t="s">
        <v>286</v>
      </c>
      <c r="R228" s="351"/>
      <c r="S228" s="352"/>
      <c r="T228" s="350" t="s">
        <v>287</v>
      </c>
      <c r="U228" s="351"/>
      <c r="V228" s="352"/>
      <c r="W228" s="350" t="s">
        <v>288</v>
      </c>
      <c r="X228" s="351"/>
      <c r="Y228" s="352"/>
      <c r="Z228" s="350" t="s">
        <v>289</v>
      </c>
      <c r="AA228" s="351"/>
      <c r="AB228" s="429"/>
      <c r="AC228" s="74"/>
      <c r="AE228" s="96" t="s">
        <v>1</v>
      </c>
      <c r="AF228" s="97" t="s">
        <v>0</v>
      </c>
      <c r="AG228" s="97" t="s">
        <v>2</v>
      </c>
      <c r="AH228" s="97" t="s">
        <v>3</v>
      </c>
      <c r="AI228" s="97" t="s">
        <v>4</v>
      </c>
      <c r="AJ228" s="97" t="s">
        <v>5</v>
      </c>
      <c r="AK228" s="97" t="s">
        <v>6</v>
      </c>
      <c r="AL228" s="98" t="s">
        <v>7</v>
      </c>
      <c r="AM228" s="210"/>
      <c r="AN228" s="97"/>
      <c r="AO228" s="82"/>
      <c r="AP228" s="98"/>
      <c r="AQ228" s="96"/>
      <c r="AR228" s="97"/>
      <c r="AS228" s="97"/>
      <c r="AT228" s="97"/>
      <c r="AU228" s="97"/>
      <c r="AV228" s="97"/>
      <c r="AW228" s="97"/>
      <c r="AX228" s="97"/>
      <c r="AY228" s="97"/>
      <c r="AZ228" s="97"/>
      <c r="BA228" s="82"/>
      <c r="BB228" s="98"/>
      <c r="BE228" s="107" t="s">
        <v>25</v>
      </c>
      <c r="BF228" s="108" t="s">
        <v>27</v>
      </c>
      <c r="BG228" s="109" t="s">
        <v>26</v>
      </c>
    </row>
    <row r="229" spans="1:66" ht="19.2" customHeight="1" thickBot="1">
      <c r="B229" s="73"/>
      <c r="C229" s="410"/>
      <c r="D229" s="412"/>
      <c r="E229" s="613" t="s">
        <v>253</v>
      </c>
      <c r="F229" s="354"/>
      <c r="G229" s="355"/>
      <c r="H229" s="353" t="s">
        <v>275</v>
      </c>
      <c r="I229" s="354"/>
      <c r="J229" s="355"/>
      <c r="K229" s="353" t="s">
        <v>276</v>
      </c>
      <c r="L229" s="354"/>
      <c r="M229" s="355"/>
      <c r="N229" s="353" t="s">
        <v>277</v>
      </c>
      <c r="O229" s="354"/>
      <c r="P229" s="355"/>
      <c r="Q229" s="353" t="s">
        <v>278</v>
      </c>
      <c r="R229" s="354"/>
      <c r="S229" s="355"/>
      <c r="T229" s="353" t="s">
        <v>279</v>
      </c>
      <c r="U229" s="354"/>
      <c r="V229" s="355"/>
      <c r="W229" s="353" t="s">
        <v>280</v>
      </c>
      <c r="X229" s="354"/>
      <c r="Y229" s="355"/>
      <c r="Z229" s="353" t="s">
        <v>281</v>
      </c>
      <c r="AA229" s="354"/>
      <c r="AB229" s="625"/>
      <c r="AC229" s="74"/>
      <c r="AE229" s="99" t="s">
        <v>253</v>
      </c>
      <c r="AF229" s="100" t="s">
        <v>254</v>
      </c>
      <c r="AG229" s="100" t="s">
        <v>276</v>
      </c>
      <c r="AH229" s="100" t="s">
        <v>277</v>
      </c>
      <c r="AI229" s="100" t="s">
        <v>278</v>
      </c>
      <c r="AJ229" s="101" t="s">
        <v>258</v>
      </c>
      <c r="AK229" s="100" t="s">
        <v>280</v>
      </c>
      <c r="AL229" s="103" t="s">
        <v>281</v>
      </c>
      <c r="AM229" s="211"/>
      <c r="AN229" s="102"/>
      <c r="AO229" s="102"/>
      <c r="AP229" s="103"/>
      <c r="AQ229" s="99"/>
      <c r="AR229" s="100"/>
      <c r="AS229" s="100"/>
      <c r="AT229" s="100"/>
      <c r="AU229" s="100"/>
      <c r="AV229" s="101"/>
      <c r="AW229" s="100"/>
      <c r="AX229" s="100"/>
      <c r="AY229" s="101"/>
      <c r="AZ229" s="102"/>
      <c r="BA229" s="102"/>
      <c r="BB229" s="103"/>
      <c r="BE229" s="110" t="b">
        <v>0</v>
      </c>
      <c r="BF229" s="110" t="b">
        <v>0</v>
      </c>
      <c r="BG229" s="110" t="b">
        <v>0</v>
      </c>
      <c r="BH229" s="67">
        <f>COUNTIFS($BE229:$BG229,"TRUE")</f>
        <v>0</v>
      </c>
    </row>
    <row r="230" spans="1:66" ht="17.7" customHeight="1" thickBot="1">
      <c r="B230" s="73"/>
      <c r="C230" s="418"/>
      <c r="D230" s="419"/>
      <c r="E230" s="627"/>
      <c r="F230" s="604"/>
      <c r="G230" s="609"/>
      <c r="H230" s="603"/>
      <c r="I230" s="604"/>
      <c r="J230" s="609"/>
      <c r="K230" s="603"/>
      <c r="L230" s="604"/>
      <c r="M230" s="609"/>
      <c r="N230" s="603"/>
      <c r="O230" s="604"/>
      <c r="P230" s="609"/>
      <c r="Q230" s="603"/>
      <c r="R230" s="604"/>
      <c r="S230" s="609"/>
      <c r="T230" s="603"/>
      <c r="U230" s="604"/>
      <c r="V230" s="609"/>
      <c r="W230" s="603"/>
      <c r="X230" s="604"/>
      <c r="Y230" s="609"/>
      <c r="Z230" s="603"/>
      <c r="AA230" s="604"/>
      <c r="AB230" s="605"/>
      <c r="AC230" s="74"/>
      <c r="AE230" s="110" t="b">
        <v>0</v>
      </c>
      <c r="AF230" s="110" t="b">
        <v>0</v>
      </c>
      <c r="AG230" s="110" t="b">
        <v>0</v>
      </c>
      <c r="AH230" s="110" t="b">
        <v>0</v>
      </c>
      <c r="AI230" s="110" t="b">
        <v>0</v>
      </c>
      <c r="AJ230" s="110" t="b">
        <v>0</v>
      </c>
      <c r="AK230" s="110" t="b">
        <v>0</v>
      </c>
      <c r="AL230" s="110" t="b">
        <v>0</v>
      </c>
      <c r="AM230" s="110" t="b">
        <v>0</v>
      </c>
      <c r="AN230" s="110" t="b">
        <v>0</v>
      </c>
      <c r="AO230" s="110" t="b">
        <v>0</v>
      </c>
      <c r="AP230" s="110" t="b">
        <v>0</v>
      </c>
      <c r="AQ230" s="110" t="b">
        <v>0</v>
      </c>
      <c r="AR230" s="104"/>
      <c r="AS230" s="104"/>
      <c r="AT230" s="104"/>
      <c r="AU230" s="104"/>
      <c r="AV230" s="104"/>
      <c r="AW230" s="104"/>
      <c r="AX230" s="104"/>
      <c r="AY230" s="104"/>
      <c r="AZ230" s="104"/>
      <c r="BA230" s="104"/>
      <c r="BB230" s="104"/>
      <c r="BC230" s="63">
        <f>COUNTIFS($AE230:$BB230,"TRUE")</f>
        <v>0</v>
      </c>
    </row>
    <row r="231" spans="1:66" s="67" customFormat="1" ht="15" customHeight="1" thickBot="1">
      <c r="A231" s="63"/>
      <c r="B231" s="92"/>
      <c r="C231" s="413" t="s">
        <v>178</v>
      </c>
      <c r="D231" s="413"/>
      <c r="E231" s="471"/>
      <c r="F231" s="472"/>
      <c r="G231" s="472"/>
      <c r="H231" s="472"/>
      <c r="I231" s="472"/>
      <c r="J231" s="472"/>
      <c r="K231" s="472"/>
      <c r="L231" s="472"/>
      <c r="M231" s="472"/>
      <c r="N231" s="472"/>
      <c r="O231" s="433" t="s">
        <v>14</v>
      </c>
      <c r="P231" s="433"/>
      <c r="Q231" s="433"/>
      <c r="R231" s="433"/>
      <c r="S231" s="472"/>
      <c r="T231" s="472"/>
      <c r="U231" s="472"/>
      <c r="V231" s="472"/>
      <c r="W231" s="472"/>
      <c r="X231" s="472"/>
      <c r="Y231" s="472"/>
      <c r="Z231" s="472"/>
      <c r="AA231" s="472"/>
      <c r="AB231" s="473"/>
      <c r="AC231" s="95"/>
      <c r="AD231" s="63"/>
      <c r="AE231" s="63"/>
      <c r="AF231" s="63"/>
      <c r="AG231" s="63"/>
      <c r="AH231" s="63"/>
      <c r="AI231" s="63"/>
      <c r="AJ231" s="63"/>
      <c r="AK231" s="63"/>
      <c r="AL231" s="63"/>
      <c r="AM231" s="63"/>
      <c r="AN231" s="63"/>
      <c r="AO231" s="63"/>
      <c r="AP231" s="63"/>
      <c r="AQ231" s="63"/>
      <c r="AR231" s="63"/>
      <c r="AS231" s="63"/>
      <c r="AT231" s="63"/>
      <c r="AU231" s="63"/>
      <c r="AV231" s="63"/>
      <c r="AW231" s="63"/>
      <c r="AX231" s="63"/>
      <c r="AY231" s="63"/>
      <c r="AZ231" s="63"/>
      <c r="BA231" s="63"/>
      <c r="BB231" s="63"/>
      <c r="BC231" s="63"/>
      <c r="BD231" s="63"/>
      <c r="BE231" s="63"/>
      <c r="BF231" s="63"/>
      <c r="BG231" s="63"/>
      <c r="BH231" s="63"/>
      <c r="BI231" s="63"/>
      <c r="BJ231" s="63"/>
      <c r="BK231" s="63"/>
      <c r="BL231" s="63"/>
      <c r="BM231" s="63"/>
      <c r="BN231" s="63"/>
    </row>
    <row r="232" spans="1:66" ht="45" customHeight="1" thickBot="1">
      <c r="B232" s="73"/>
      <c r="C232" s="405" t="s">
        <v>400</v>
      </c>
      <c r="D232" s="406"/>
      <c r="E232" s="600"/>
      <c r="F232" s="601"/>
      <c r="G232" s="601"/>
      <c r="H232" s="601"/>
      <c r="I232" s="601"/>
      <c r="J232" s="601"/>
      <c r="K232" s="601"/>
      <c r="L232" s="601"/>
      <c r="M232" s="601"/>
      <c r="N232" s="601"/>
      <c r="O232" s="601"/>
      <c r="P232" s="601"/>
      <c r="Q232" s="601"/>
      <c r="R232" s="601"/>
      <c r="S232" s="601"/>
      <c r="T232" s="601"/>
      <c r="U232" s="601"/>
      <c r="V232" s="601"/>
      <c r="W232" s="601"/>
      <c r="X232" s="601"/>
      <c r="Y232" s="601"/>
      <c r="Z232" s="601"/>
      <c r="AA232" s="601"/>
      <c r="AB232" s="602"/>
      <c r="AC232" s="74"/>
    </row>
    <row r="233" spans="1:66" ht="92.55" customHeight="1" thickBot="1">
      <c r="B233" s="73"/>
      <c r="C233" s="404" t="s">
        <v>179</v>
      </c>
      <c r="D233" s="404"/>
      <c r="E233" s="610"/>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2"/>
      <c r="AC233" s="74"/>
    </row>
    <row r="234" spans="1:66" ht="40.049999999999997" customHeight="1" thickBot="1">
      <c r="B234" s="73"/>
      <c r="C234" s="413" t="s">
        <v>414</v>
      </c>
      <c r="D234" s="291" t="s">
        <v>401</v>
      </c>
      <c r="E234" s="345"/>
      <c r="F234" s="346"/>
      <c r="G234" s="346"/>
      <c r="H234" s="346"/>
      <c r="I234" s="346"/>
      <c r="J234" s="346"/>
      <c r="K234" s="346"/>
      <c r="L234" s="346"/>
      <c r="M234" s="346"/>
      <c r="N234" s="346"/>
      <c r="O234" s="346"/>
      <c r="P234" s="346"/>
      <c r="Q234" s="346"/>
      <c r="R234" s="346"/>
      <c r="S234" s="346"/>
      <c r="T234" s="346"/>
      <c r="U234" s="346"/>
      <c r="V234" s="346"/>
      <c r="W234" s="346"/>
      <c r="X234" s="346"/>
      <c r="Y234" s="346"/>
      <c r="Z234" s="346"/>
      <c r="AA234" s="346"/>
      <c r="AB234" s="347"/>
      <c r="AC234" s="74"/>
    </row>
    <row r="235" spans="1:66" ht="72" customHeight="1" thickBot="1">
      <c r="B235" s="73"/>
      <c r="C235" s="414"/>
      <c r="D235" s="292" t="s">
        <v>402</v>
      </c>
      <c r="E235" s="345"/>
      <c r="F235" s="346"/>
      <c r="G235" s="346"/>
      <c r="H235" s="346"/>
      <c r="I235" s="346"/>
      <c r="J235" s="346"/>
      <c r="K235" s="346"/>
      <c r="L235" s="346"/>
      <c r="M235" s="346"/>
      <c r="N235" s="346"/>
      <c r="O235" s="346"/>
      <c r="P235" s="346"/>
      <c r="Q235" s="346"/>
      <c r="R235" s="346"/>
      <c r="S235" s="346"/>
      <c r="T235" s="346"/>
      <c r="U235" s="346"/>
      <c r="V235" s="346"/>
      <c r="W235" s="346"/>
      <c r="X235" s="346"/>
      <c r="Y235" s="346"/>
      <c r="Z235" s="346"/>
      <c r="AA235" s="346"/>
      <c r="AB235" s="347"/>
      <c r="AC235" s="74"/>
    </row>
    <row r="236" spans="1:66" ht="72" customHeight="1" thickBot="1">
      <c r="B236" s="73"/>
      <c r="C236" s="413" t="s">
        <v>415</v>
      </c>
      <c r="D236" s="106" t="s">
        <v>403</v>
      </c>
      <c r="E236" s="345"/>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7"/>
      <c r="AC236" s="74"/>
    </row>
    <row r="237" spans="1:66" ht="72" customHeight="1" thickBot="1">
      <c r="B237" s="73"/>
      <c r="C237" s="430"/>
      <c r="D237" s="293" t="s">
        <v>404</v>
      </c>
      <c r="E237" s="345"/>
      <c r="F237" s="346"/>
      <c r="G237" s="346"/>
      <c r="H237" s="346"/>
      <c r="I237" s="346"/>
      <c r="J237" s="346"/>
      <c r="K237" s="346"/>
      <c r="L237" s="346"/>
      <c r="M237" s="346"/>
      <c r="N237" s="346"/>
      <c r="O237" s="346"/>
      <c r="P237" s="346"/>
      <c r="Q237" s="346"/>
      <c r="R237" s="346"/>
      <c r="S237" s="346"/>
      <c r="T237" s="346"/>
      <c r="U237" s="346"/>
      <c r="V237" s="346"/>
      <c r="W237" s="346"/>
      <c r="X237" s="346"/>
      <c r="Y237" s="346"/>
      <c r="Z237" s="346"/>
      <c r="AA237" s="346"/>
      <c r="AB237" s="347"/>
      <c r="AC237" s="74"/>
    </row>
    <row r="238" spans="1:66" ht="72" customHeight="1" thickBot="1">
      <c r="B238" s="73"/>
      <c r="C238" s="414"/>
      <c r="D238" s="290" t="s">
        <v>405</v>
      </c>
      <c r="E238" s="345"/>
      <c r="F238" s="346"/>
      <c r="G238" s="346"/>
      <c r="H238" s="346"/>
      <c r="I238" s="346"/>
      <c r="J238" s="346"/>
      <c r="K238" s="346"/>
      <c r="L238" s="346"/>
      <c r="M238" s="346"/>
      <c r="N238" s="346"/>
      <c r="O238" s="346"/>
      <c r="P238" s="346"/>
      <c r="Q238" s="346"/>
      <c r="R238" s="346"/>
      <c r="S238" s="346"/>
      <c r="T238" s="346"/>
      <c r="U238" s="346"/>
      <c r="V238" s="346"/>
      <c r="W238" s="346"/>
      <c r="X238" s="346"/>
      <c r="Y238" s="346"/>
      <c r="Z238" s="346"/>
      <c r="AA238" s="346"/>
      <c r="AB238" s="347"/>
      <c r="AC238" s="74"/>
    </row>
    <row r="239" spans="1:66" ht="14.7" customHeight="1" thickBot="1">
      <c r="B239" s="73"/>
      <c r="C239" s="416" t="s">
        <v>298</v>
      </c>
      <c r="D239" s="417"/>
      <c r="E239" s="358" t="s">
        <v>161</v>
      </c>
      <c r="F239" s="359"/>
      <c r="G239" s="359"/>
      <c r="H239" s="360"/>
      <c r="I239" s="361" t="s">
        <v>180</v>
      </c>
      <c r="J239" s="362"/>
      <c r="K239" s="363"/>
      <c r="L239" s="363"/>
      <c r="M239" s="363"/>
      <c r="N239" s="83"/>
      <c r="O239" s="83"/>
      <c r="P239" s="75"/>
      <c r="Q239" s="75"/>
      <c r="R239" s="79"/>
      <c r="S239" s="79"/>
      <c r="T239" s="84"/>
      <c r="U239" s="85"/>
      <c r="V239" s="86"/>
      <c r="W239" s="86"/>
      <c r="X239" s="86"/>
      <c r="Y239" s="86"/>
      <c r="Z239" s="86"/>
      <c r="AA239" s="86"/>
      <c r="AB239" s="87"/>
      <c r="AC239" s="74"/>
    </row>
    <row r="240" spans="1:66" ht="14.7" customHeight="1" thickBot="1">
      <c r="B240" s="73"/>
      <c r="C240" s="410"/>
      <c r="D240" s="412"/>
      <c r="E240" s="358" t="s">
        <v>295</v>
      </c>
      <c r="F240" s="359"/>
      <c r="G240" s="359"/>
      <c r="H240" s="360"/>
      <c r="I240" s="396" t="s">
        <v>180</v>
      </c>
      <c r="J240" s="397"/>
      <c r="K240" s="398"/>
      <c r="L240" s="398"/>
      <c r="M240" s="398"/>
      <c r="N240" s="184"/>
      <c r="O240" s="184"/>
      <c r="P240" s="183"/>
      <c r="Q240" s="183"/>
      <c r="R240" s="185"/>
      <c r="S240" s="185"/>
      <c r="T240" s="186"/>
      <c r="U240" s="187"/>
      <c r="V240" s="188"/>
      <c r="W240" s="188"/>
      <c r="X240" s="188"/>
      <c r="Y240" s="188"/>
      <c r="Z240" s="188"/>
      <c r="AA240" s="188"/>
      <c r="AB240" s="112"/>
      <c r="AC240" s="74"/>
    </row>
    <row r="241" spans="1:66" s="189" customFormat="1" ht="64.95" customHeight="1" thickBot="1">
      <c r="B241" s="73"/>
      <c r="C241" s="410"/>
      <c r="D241" s="412"/>
      <c r="E241" s="384" t="s">
        <v>145</v>
      </c>
      <c r="F241" s="384"/>
      <c r="G241" s="384"/>
      <c r="H241" s="384"/>
      <c r="I241" s="375"/>
      <c r="J241" s="376"/>
      <c r="K241" s="376"/>
      <c r="L241" s="376"/>
      <c r="M241" s="376"/>
      <c r="N241" s="376"/>
      <c r="O241" s="376"/>
      <c r="P241" s="376"/>
      <c r="Q241" s="376"/>
      <c r="R241" s="376"/>
      <c r="S241" s="376"/>
      <c r="T241" s="376"/>
      <c r="U241" s="376"/>
      <c r="V241" s="376"/>
      <c r="W241" s="376"/>
      <c r="X241" s="376"/>
      <c r="Y241" s="376"/>
      <c r="Z241" s="376"/>
      <c r="AA241" s="376"/>
      <c r="AB241" s="377"/>
      <c r="AC241" s="190"/>
    </row>
    <row r="242" spans="1:66" ht="64.95" customHeight="1" thickBot="1">
      <c r="B242" s="73"/>
      <c r="C242" s="410"/>
      <c r="D242" s="412"/>
      <c r="E242" s="366" t="s">
        <v>301</v>
      </c>
      <c r="F242" s="367"/>
      <c r="G242" s="367"/>
      <c r="H242" s="368"/>
      <c r="I242" s="375"/>
      <c r="J242" s="376"/>
      <c r="K242" s="376"/>
      <c r="L242" s="376"/>
      <c r="M242" s="376"/>
      <c r="N242" s="376"/>
      <c r="O242" s="376"/>
      <c r="P242" s="376"/>
      <c r="Q242" s="376"/>
      <c r="R242" s="376"/>
      <c r="S242" s="376"/>
      <c r="T242" s="376"/>
      <c r="U242" s="376"/>
      <c r="V242" s="376"/>
      <c r="W242" s="376"/>
      <c r="X242" s="376"/>
      <c r="Y242" s="376"/>
      <c r="Z242" s="376"/>
      <c r="AA242" s="376"/>
      <c r="AB242" s="377"/>
      <c r="AC242" s="74"/>
    </row>
    <row r="243" spans="1:66" ht="15.6" customHeight="1" thickBot="1">
      <c r="B243" s="73"/>
      <c r="C243" s="416" t="s">
        <v>302</v>
      </c>
      <c r="D243" s="417"/>
      <c r="E243" s="440" t="s">
        <v>143</v>
      </c>
      <c r="F243" s="441"/>
      <c r="G243" s="441"/>
      <c r="H243" s="441"/>
      <c r="I243" s="364"/>
      <c r="J243" s="365"/>
      <c r="K243" s="365"/>
      <c r="L243" s="365"/>
      <c r="M243" s="365"/>
      <c r="N243" s="365"/>
      <c r="O243" s="76" t="s">
        <v>144</v>
      </c>
      <c r="P243" s="76"/>
      <c r="Q243" s="77"/>
      <c r="R243" s="88"/>
      <c r="S243" s="88"/>
      <c r="T243" s="88"/>
      <c r="U243" s="88"/>
      <c r="V243" s="75"/>
      <c r="W243" s="75"/>
      <c r="X243" s="77"/>
      <c r="Y243" s="77"/>
      <c r="Z243" s="77"/>
      <c r="AA243" s="77"/>
      <c r="AB243" s="78"/>
      <c r="AC243" s="74"/>
    </row>
    <row r="244" spans="1:66" s="189" customFormat="1" ht="64.95" customHeight="1" thickBot="1">
      <c r="B244" s="73"/>
      <c r="C244" s="410"/>
      <c r="D244" s="412"/>
      <c r="E244" s="384" t="s">
        <v>145</v>
      </c>
      <c r="F244" s="384"/>
      <c r="G244" s="384"/>
      <c r="H244" s="384"/>
      <c r="I244" s="375"/>
      <c r="J244" s="376"/>
      <c r="K244" s="376"/>
      <c r="L244" s="376"/>
      <c r="M244" s="376"/>
      <c r="N244" s="376"/>
      <c r="O244" s="376"/>
      <c r="P244" s="376"/>
      <c r="Q244" s="376"/>
      <c r="R244" s="376"/>
      <c r="S244" s="376"/>
      <c r="T244" s="376"/>
      <c r="U244" s="376"/>
      <c r="V244" s="376"/>
      <c r="W244" s="376"/>
      <c r="X244" s="376"/>
      <c r="Y244" s="376"/>
      <c r="Z244" s="376"/>
      <c r="AA244" s="376"/>
      <c r="AB244" s="377"/>
      <c r="AC244" s="190"/>
    </row>
    <row r="245" spans="1:66" ht="16.2" customHeight="1">
      <c r="B245" s="73"/>
      <c r="C245" s="410"/>
      <c r="D245" s="412"/>
      <c r="E245" s="366" t="s">
        <v>300</v>
      </c>
      <c r="F245" s="367"/>
      <c r="G245" s="367"/>
      <c r="H245" s="368"/>
      <c r="I245" s="375"/>
      <c r="J245" s="376"/>
      <c r="K245" s="376"/>
      <c r="L245" s="376"/>
      <c r="M245" s="376"/>
      <c r="N245" s="376"/>
      <c r="O245" s="376"/>
      <c r="P245" s="376"/>
      <c r="Q245" s="376"/>
      <c r="R245" s="376"/>
      <c r="S245" s="376"/>
      <c r="T245" s="376"/>
      <c r="U245" s="376"/>
      <c r="V245" s="376"/>
      <c r="W245" s="376"/>
      <c r="X245" s="376"/>
      <c r="Y245" s="376"/>
      <c r="Z245" s="376"/>
      <c r="AA245" s="376"/>
      <c r="AB245" s="377"/>
      <c r="AC245" s="74"/>
    </row>
    <row r="246" spans="1:66" ht="16.2" customHeight="1">
      <c r="B246" s="73"/>
      <c r="C246" s="410"/>
      <c r="D246" s="412"/>
      <c r="E246" s="369"/>
      <c r="F246" s="370"/>
      <c r="G246" s="370"/>
      <c r="H246" s="371"/>
      <c r="I246" s="378"/>
      <c r="J246" s="379"/>
      <c r="K246" s="379"/>
      <c r="L246" s="379"/>
      <c r="M246" s="379"/>
      <c r="N246" s="379"/>
      <c r="O246" s="379"/>
      <c r="P246" s="379"/>
      <c r="Q246" s="379"/>
      <c r="R246" s="379"/>
      <c r="S246" s="379"/>
      <c r="T246" s="379"/>
      <c r="U246" s="379"/>
      <c r="V246" s="379"/>
      <c r="W246" s="379"/>
      <c r="X246" s="379"/>
      <c r="Y246" s="379"/>
      <c r="Z246" s="379"/>
      <c r="AA246" s="379"/>
      <c r="AB246" s="380"/>
      <c r="AC246" s="74"/>
    </row>
    <row r="247" spans="1:66" ht="16.2" customHeight="1">
      <c r="B247" s="73"/>
      <c r="C247" s="410"/>
      <c r="D247" s="412"/>
      <c r="E247" s="369"/>
      <c r="F247" s="370"/>
      <c r="G247" s="370"/>
      <c r="H247" s="371"/>
      <c r="I247" s="378"/>
      <c r="J247" s="379"/>
      <c r="K247" s="379"/>
      <c r="L247" s="379"/>
      <c r="M247" s="379"/>
      <c r="N247" s="379"/>
      <c r="O247" s="379"/>
      <c r="P247" s="379"/>
      <c r="Q247" s="379"/>
      <c r="R247" s="379"/>
      <c r="S247" s="379"/>
      <c r="T247" s="379"/>
      <c r="U247" s="379"/>
      <c r="V247" s="379"/>
      <c r="W247" s="379"/>
      <c r="X247" s="379"/>
      <c r="Y247" s="379"/>
      <c r="Z247" s="379"/>
      <c r="AA247" s="379"/>
      <c r="AB247" s="380"/>
      <c r="AC247" s="74"/>
    </row>
    <row r="248" spans="1:66" ht="16.2" customHeight="1" thickBot="1">
      <c r="B248" s="73"/>
      <c r="C248" s="418"/>
      <c r="D248" s="419"/>
      <c r="E248" s="372"/>
      <c r="F248" s="373"/>
      <c r="G248" s="373"/>
      <c r="H248" s="374"/>
      <c r="I248" s="381"/>
      <c r="J248" s="382"/>
      <c r="K248" s="382"/>
      <c r="L248" s="382"/>
      <c r="M248" s="382"/>
      <c r="N248" s="382"/>
      <c r="O248" s="382"/>
      <c r="P248" s="382"/>
      <c r="Q248" s="382"/>
      <c r="R248" s="382"/>
      <c r="S248" s="382"/>
      <c r="T248" s="382"/>
      <c r="U248" s="382"/>
      <c r="V248" s="382"/>
      <c r="W248" s="382"/>
      <c r="X248" s="382"/>
      <c r="Y248" s="382"/>
      <c r="Z248" s="382"/>
      <c r="AA248" s="382"/>
      <c r="AB248" s="383"/>
      <c r="AC248" s="74"/>
    </row>
    <row r="249" spans="1:66" s="67" customFormat="1" ht="16.8" thickBot="1">
      <c r="A249" s="63"/>
      <c r="B249" s="92"/>
      <c r="C249" s="89"/>
      <c r="D249" s="89"/>
      <c r="E249" s="93"/>
      <c r="F249" s="93"/>
      <c r="G249" s="93"/>
      <c r="H249" s="93"/>
      <c r="I249" s="93"/>
      <c r="J249" s="93"/>
      <c r="K249" s="93"/>
      <c r="L249" s="93"/>
      <c r="M249" s="93"/>
      <c r="N249" s="93"/>
      <c r="O249" s="93"/>
      <c r="P249" s="93"/>
      <c r="Q249" s="93"/>
      <c r="R249" s="93"/>
      <c r="S249" s="93"/>
      <c r="T249" s="93"/>
      <c r="U249" s="93"/>
      <c r="V249" s="93"/>
      <c r="W249" s="93"/>
      <c r="X249" s="93"/>
      <c r="Y249" s="93"/>
      <c r="Z249" s="93"/>
      <c r="AA249" s="94"/>
      <c r="AB249" s="94"/>
      <c r="AC249" s="95"/>
      <c r="AD249" s="63"/>
      <c r="AE249" s="63"/>
      <c r="AF249" s="63"/>
      <c r="AG249" s="63"/>
      <c r="AH249" s="63"/>
      <c r="AI249" s="63"/>
      <c r="AJ249" s="63"/>
      <c r="AK249" s="63"/>
      <c r="AL249" s="63"/>
      <c r="AM249" s="63"/>
      <c r="AN249" s="63"/>
      <c r="AO249" s="63"/>
      <c r="AP249" s="63"/>
      <c r="AQ249" s="63"/>
      <c r="AR249" s="63"/>
      <c r="AS249" s="63"/>
      <c r="AT249" s="63"/>
      <c r="AU249" s="63"/>
      <c r="AV249" s="63"/>
      <c r="AW249" s="63"/>
      <c r="AX249" s="63"/>
      <c r="AY249" s="63"/>
      <c r="AZ249" s="63"/>
      <c r="BA249" s="63"/>
      <c r="BB249" s="63"/>
      <c r="BC249" s="63"/>
      <c r="BD249" s="63"/>
      <c r="BE249" s="63"/>
      <c r="BF249" s="63"/>
      <c r="BG249" s="63"/>
      <c r="BH249" s="63"/>
      <c r="BI249" s="63"/>
      <c r="BJ249" s="63"/>
      <c r="BK249" s="63"/>
      <c r="BL249" s="63"/>
      <c r="BM249" s="63"/>
      <c r="BN249" s="63"/>
    </row>
    <row r="250" spans="1:66" s="67" customFormat="1" ht="16.8" thickBot="1">
      <c r="A250" s="63"/>
      <c r="B250" s="92"/>
      <c r="C250" s="415" t="s">
        <v>174</v>
      </c>
      <c r="D250" s="415"/>
      <c r="E250" s="425" t="s">
        <v>175</v>
      </c>
      <c r="F250" s="426"/>
      <c r="G250" s="426"/>
      <c r="H250" s="426"/>
      <c r="I250" s="426"/>
      <c r="J250" s="426"/>
      <c r="K250" s="426"/>
      <c r="L250" s="426"/>
      <c r="M250" s="426"/>
      <c r="N250" s="426"/>
      <c r="O250" s="426"/>
      <c r="P250" s="426"/>
      <c r="Q250" s="426"/>
      <c r="R250" s="426"/>
      <c r="S250" s="426"/>
      <c r="T250" s="426"/>
      <c r="U250" s="426"/>
      <c r="V250" s="426"/>
      <c r="W250" s="426"/>
      <c r="X250" s="426"/>
      <c r="Y250" s="426"/>
      <c r="Z250" s="426"/>
      <c r="AA250" s="426"/>
      <c r="AB250" s="427"/>
      <c r="AC250" s="95"/>
      <c r="AD250" s="63"/>
      <c r="AE250" s="63"/>
      <c r="AF250" s="63"/>
      <c r="AG250" s="63"/>
      <c r="AH250" s="63"/>
      <c r="AI250" s="63"/>
      <c r="AJ250" s="63"/>
      <c r="AK250" s="63"/>
      <c r="AL250" s="63"/>
      <c r="AM250" s="63"/>
      <c r="AN250" s="63"/>
      <c r="AO250" s="63"/>
      <c r="AP250" s="63"/>
      <c r="AQ250" s="63"/>
      <c r="AR250" s="63"/>
      <c r="AS250" s="63"/>
      <c r="AT250" s="63"/>
      <c r="AU250" s="63"/>
      <c r="AV250" s="63"/>
      <c r="AW250" s="63"/>
      <c r="AX250" s="63"/>
      <c r="AY250" s="63"/>
      <c r="AZ250" s="63"/>
      <c r="BA250" s="63"/>
      <c r="BB250" s="63"/>
      <c r="BC250" s="63"/>
      <c r="BD250" s="63"/>
      <c r="BE250" s="63"/>
      <c r="BF250" s="63"/>
      <c r="BG250" s="63"/>
      <c r="BH250" s="63"/>
      <c r="BI250" s="63"/>
      <c r="BJ250" s="63"/>
      <c r="BK250" s="63"/>
      <c r="BL250" s="63"/>
      <c r="BM250" s="63"/>
      <c r="BN250" s="63"/>
    </row>
    <row r="251" spans="1:66" s="67" customFormat="1" ht="31.35" customHeight="1" thickBot="1">
      <c r="A251" s="63"/>
      <c r="B251" s="92"/>
      <c r="C251" s="105" t="s">
        <v>189</v>
      </c>
      <c r="D251" s="106" t="s">
        <v>177</v>
      </c>
      <c r="E251" s="342"/>
      <c r="F251" s="343"/>
      <c r="G251" s="343"/>
      <c r="H251" s="343"/>
      <c r="I251" s="343"/>
      <c r="J251" s="343"/>
      <c r="K251" s="343"/>
      <c r="L251" s="343"/>
      <c r="M251" s="343"/>
      <c r="N251" s="343"/>
      <c r="O251" s="343"/>
      <c r="P251" s="343"/>
      <c r="Q251" s="343"/>
      <c r="R251" s="343"/>
      <c r="S251" s="343"/>
      <c r="T251" s="343"/>
      <c r="U251" s="343"/>
      <c r="V251" s="343"/>
      <c r="W251" s="343"/>
      <c r="X251" s="343"/>
      <c r="Y251" s="343"/>
      <c r="Z251" s="343"/>
      <c r="AA251" s="343"/>
      <c r="AB251" s="344"/>
      <c r="AC251" s="95"/>
      <c r="AD251" s="63"/>
      <c r="AE251" s="506" t="str">
        <f>IFERROR(IF(AND(COUNTIF(AE254:AK254,TRUE)&gt;0,AL254=TRUE), 1/0, ""),"①～⑦と⑧は同時に選択できません")</f>
        <v/>
      </c>
      <c r="AF251" s="506"/>
      <c r="AG251" s="506"/>
      <c r="AH251" s="506"/>
      <c r="AI251" s="506"/>
      <c r="AJ251" s="506"/>
      <c r="AK251" s="506"/>
      <c r="AL251" s="506"/>
      <c r="AM251" s="63"/>
      <c r="AN251" s="63"/>
      <c r="AO251" s="63"/>
      <c r="AP251" s="63"/>
      <c r="AQ251" s="63"/>
      <c r="AR251" s="63"/>
      <c r="AS251" s="63"/>
      <c r="AT251" s="63"/>
      <c r="AU251" s="63"/>
      <c r="AV251" s="63"/>
      <c r="AW251" s="63"/>
      <c r="AX251" s="63"/>
      <c r="AY251" s="63"/>
      <c r="AZ251" s="63"/>
      <c r="BA251" s="63"/>
      <c r="BB251" s="63"/>
      <c r="BC251" s="63"/>
      <c r="BD251" s="63"/>
      <c r="BE251" s="63"/>
      <c r="BF251" s="63"/>
      <c r="BG251" s="63"/>
      <c r="BH251" s="63"/>
      <c r="BI251" s="63"/>
      <c r="BJ251" s="63"/>
      <c r="BK251" s="63"/>
      <c r="BL251" s="63"/>
      <c r="BM251" s="63"/>
      <c r="BN251" s="63"/>
    </row>
    <row r="252" spans="1:66" ht="16.8" thickBot="1">
      <c r="B252" s="73"/>
      <c r="C252" s="410" t="s">
        <v>274</v>
      </c>
      <c r="D252" s="412"/>
      <c r="E252" s="626" t="s">
        <v>282</v>
      </c>
      <c r="F252" s="351"/>
      <c r="G252" s="352"/>
      <c r="H252" s="350" t="s">
        <v>283</v>
      </c>
      <c r="I252" s="351"/>
      <c r="J252" s="352"/>
      <c r="K252" s="350" t="s">
        <v>284</v>
      </c>
      <c r="L252" s="351"/>
      <c r="M252" s="352"/>
      <c r="N252" s="350" t="s">
        <v>285</v>
      </c>
      <c r="O252" s="351"/>
      <c r="P252" s="352"/>
      <c r="Q252" s="350" t="s">
        <v>286</v>
      </c>
      <c r="R252" s="351"/>
      <c r="S252" s="352"/>
      <c r="T252" s="350" t="s">
        <v>287</v>
      </c>
      <c r="U252" s="351"/>
      <c r="V252" s="352"/>
      <c r="W252" s="350" t="s">
        <v>288</v>
      </c>
      <c r="X252" s="351"/>
      <c r="Y252" s="352"/>
      <c r="Z252" s="350" t="s">
        <v>289</v>
      </c>
      <c r="AA252" s="351"/>
      <c r="AB252" s="429"/>
      <c r="AC252" s="74"/>
      <c r="AE252" s="96" t="s">
        <v>1</v>
      </c>
      <c r="AF252" s="97" t="s">
        <v>0</v>
      </c>
      <c r="AG252" s="97" t="s">
        <v>2</v>
      </c>
      <c r="AH252" s="97" t="s">
        <v>3</v>
      </c>
      <c r="AI252" s="97" t="s">
        <v>4</v>
      </c>
      <c r="AJ252" s="97" t="s">
        <v>5</v>
      </c>
      <c r="AK252" s="97" t="s">
        <v>6</v>
      </c>
      <c r="AL252" s="98" t="s">
        <v>7</v>
      </c>
      <c r="AM252" s="210"/>
      <c r="AN252" s="97"/>
      <c r="AO252" s="82"/>
      <c r="AP252" s="98"/>
      <c r="AQ252" s="96"/>
      <c r="AR252" s="97"/>
      <c r="AS252" s="97"/>
      <c r="AT252" s="97"/>
      <c r="AU252" s="97"/>
      <c r="AV252" s="97"/>
      <c r="AW252" s="97"/>
      <c r="AX252" s="97"/>
      <c r="AY252" s="97"/>
      <c r="AZ252" s="97"/>
      <c r="BA252" s="82"/>
      <c r="BB252" s="98"/>
      <c r="BE252" s="107" t="s">
        <v>25</v>
      </c>
      <c r="BF252" s="108" t="s">
        <v>27</v>
      </c>
      <c r="BG252" s="109" t="s">
        <v>26</v>
      </c>
    </row>
    <row r="253" spans="1:66" ht="19.2" customHeight="1" thickBot="1">
      <c r="B253" s="73"/>
      <c r="C253" s="410"/>
      <c r="D253" s="412"/>
      <c r="E253" s="613" t="s">
        <v>253</v>
      </c>
      <c r="F253" s="354"/>
      <c r="G253" s="355"/>
      <c r="H253" s="353" t="s">
        <v>275</v>
      </c>
      <c r="I253" s="354"/>
      <c r="J253" s="355"/>
      <c r="K253" s="353" t="s">
        <v>276</v>
      </c>
      <c r="L253" s="354"/>
      <c r="M253" s="355"/>
      <c r="N253" s="353" t="s">
        <v>277</v>
      </c>
      <c r="O253" s="354"/>
      <c r="P253" s="355"/>
      <c r="Q253" s="353" t="s">
        <v>278</v>
      </c>
      <c r="R253" s="354"/>
      <c r="S253" s="355"/>
      <c r="T253" s="353" t="s">
        <v>279</v>
      </c>
      <c r="U253" s="354"/>
      <c r="V253" s="355"/>
      <c r="W253" s="353" t="s">
        <v>280</v>
      </c>
      <c r="X253" s="354"/>
      <c r="Y253" s="355"/>
      <c r="Z253" s="353" t="s">
        <v>281</v>
      </c>
      <c r="AA253" s="354"/>
      <c r="AB253" s="625"/>
      <c r="AC253" s="74"/>
      <c r="AE253" s="99" t="s">
        <v>253</v>
      </c>
      <c r="AF253" s="100" t="s">
        <v>254</v>
      </c>
      <c r="AG253" s="100" t="s">
        <v>276</v>
      </c>
      <c r="AH253" s="100" t="s">
        <v>277</v>
      </c>
      <c r="AI253" s="100" t="s">
        <v>278</v>
      </c>
      <c r="AJ253" s="101" t="s">
        <v>258</v>
      </c>
      <c r="AK253" s="100" t="s">
        <v>280</v>
      </c>
      <c r="AL253" s="103" t="s">
        <v>281</v>
      </c>
      <c r="AM253" s="211"/>
      <c r="AN253" s="102"/>
      <c r="AO253" s="102"/>
      <c r="AP253" s="103"/>
      <c r="AQ253" s="99"/>
      <c r="AR253" s="100"/>
      <c r="AS253" s="100"/>
      <c r="AT253" s="100"/>
      <c r="AU253" s="100"/>
      <c r="AV253" s="101"/>
      <c r="AW253" s="100"/>
      <c r="AX253" s="100"/>
      <c r="AY253" s="101"/>
      <c r="AZ253" s="102"/>
      <c r="BA253" s="102"/>
      <c r="BB253" s="103"/>
      <c r="BE253" s="110" t="b">
        <v>0</v>
      </c>
      <c r="BF253" s="110" t="b">
        <v>0</v>
      </c>
      <c r="BG253" s="110" t="b">
        <v>0</v>
      </c>
      <c r="BH253" s="67">
        <f>COUNTIFS($BE253:$BG253,"TRUE")</f>
        <v>0</v>
      </c>
    </row>
    <row r="254" spans="1:66" ht="17.7" customHeight="1" thickBot="1">
      <c r="B254" s="73"/>
      <c r="C254" s="418"/>
      <c r="D254" s="419"/>
      <c r="E254" s="627"/>
      <c r="F254" s="604"/>
      <c r="G254" s="609"/>
      <c r="H254" s="603"/>
      <c r="I254" s="604"/>
      <c r="J254" s="609"/>
      <c r="K254" s="603"/>
      <c r="L254" s="604"/>
      <c r="M254" s="609"/>
      <c r="N254" s="603"/>
      <c r="O254" s="604"/>
      <c r="P254" s="609"/>
      <c r="Q254" s="603"/>
      <c r="R254" s="604"/>
      <c r="S254" s="609"/>
      <c r="T254" s="603"/>
      <c r="U254" s="604"/>
      <c r="V254" s="609"/>
      <c r="W254" s="603"/>
      <c r="X254" s="604"/>
      <c r="Y254" s="609"/>
      <c r="Z254" s="603"/>
      <c r="AA254" s="604"/>
      <c r="AB254" s="605"/>
      <c r="AC254" s="74"/>
      <c r="AE254" s="110" t="b">
        <v>0</v>
      </c>
      <c r="AF254" s="110" t="b">
        <v>0</v>
      </c>
      <c r="AG254" s="110" t="b">
        <v>0</v>
      </c>
      <c r="AH254" s="110" t="b">
        <v>0</v>
      </c>
      <c r="AI254" s="110" t="b">
        <v>0</v>
      </c>
      <c r="AJ254" s="110" t="b">
        <v>0</v>
      </c>
      <c r="AK254" s="110" t="b">
        <v>0</v>
      </c>
      <c r="AL254" s="110" t="b">
        <v>0</v>
      </c>
      <c r="AM254" s="110" t="b">
        <v>0</v>
      </c>
      <c r="AN254" s="110" t="b">
        <v>0</v>
      </c>
      <c r="AO254" s="110" t="b">
        <v>0</v>
      </c>
      <c r="AP254" s="110" t="b">
        <v>0</v>
      </c>
      <c r="AQ254" s="110" t="b">
        <v>0</v>
      </c>
      <c r="AR254" s="104"/>
      <c r="AS254" s="104"/>
      <c r="AT254" s="104"/>
      <c r="AU254" s="104"/>
      <c r="AV254" s="104"/>
      <c r="AW254" s="104"/>
      <c r="AX254" s="104"/>
      <c r="AY254" s="104"/>
      <c r="AZ254" s="104"/>
      <c r="BA254" s="104"/>
      <c r="BB254" s="104"/>
      <c r="BC254" s="63">
        <f>COUNTIFS($AE254:$BB254,"TRUE")</f>
        <v>0</v>
      </c>
    </row>
    <row r="255" spans="1:66" s="67" customFormat="1" ht="15" customHeight="1" thickBot="1">
      <c r="A255" s="63"/>
      <c r="B255" s="92"/>
      <c r="C255" s="413" t="s">
        <v>178</v>
      </c>
      <c r="D255" s="413"/>
      <c r="E255" s="471"/>
      <c r="F255" s="472"/>
      <c r="G255" s="472"/>
      <c r="H255" s="472"/>
      <c r="I255" s="472"/>
      <c r="J255" s="472"/>
      <c r="K255" s="472"/>
      <c r="L255" s="472"/>
      <c r="M255" s="472"/>
      <c r="N255" s="472"/>
      <c r="O255" s="433" t="s">
        <v>14</v>
      </c>
      <c r="P255" s="433"/>
      <c r="Q255" s="433"/>
      <c r="R255" s="433"/>
      <c r="S255" s="472"/>
      <c r="T255" s="472"/>
      <c r="U255" s="472"/>
      <c r="V255" s="472"/>
      <c r="W255" s="472"/>
      <c r="X255" s="472"/>
      <c r="Y255" s="472"/>
      <c r="Z255" s="472"/>
      <c r="AA255" s="472"/>
      <c r="AB255" s="473"/>
      <c r="AC255" s="95"/>
      <c r="AD255" s="63"/>
      <c r="AE255" s="63"/>
      <c r="AF255" s="63"/>
      <c r="AG255" s="63"/>
      <c r="AH255" s="63"/>
      <c r="AI255" s="63"/>
      <c r="AJ255" s="63"/>
      <c r="AK255" s="63"/>
      <c r="AL255" s="63"/>
      <c r="AM255" s="63"/>
      <c r="AN255" s="63"/>
      <c r="AO255" s="63"/>
      <c r="AP255" s="63"/>
      <c r="AQ255" s="63"/>
      <c r="AR255" s="63"/>
      <c r="AS255" s="63"/>
      <c r="AT255" s="63"/>
      <c r="AU255" s="63"/>
      <c r="AV255" s="63"/>
      <c r="AW255" s="63"/>
      <c r="AX255" s="63"/>
      <c r="AY255" s="63"/>
      <c r="AZ255" s="63"/>
      <c r="BA255" s="63"/>
      <c r="BB255" s="63"/>
      <c r="BC255" s="63"/>
      <c r="BD255" s="63"/>
      <c r="BE255" s="63"/>
      <c r="BF255" s="63"/>
      <c r="BG255" s="63"/>
      <c r="BH255" s="63"/>
      <c r="BI255" s="63"/>
      <c r="BJ255" s="63"/>
      <c r="BK255" s="63"/>
      <c r="BL255" s="63"/>
      <c r="BM255" s="63"/>
      <c r="BN255" s="63"/>
    </row>
    <row r="256" spans="1:66" ht="45" customHeight="1" thickBot="1">
      <c r="B256" s="73"/>
      <c r="C256" s="405" t="s">
        <v>400</v>
      </c>
      <c r="D256" s="406"/>
      <c r="E256" s="600"/>
      <c r="F256" s="601"/>
      <c r="G256" s="601"/>
      <c r="H256" s="601"/>
      <c r="I256" s="601"/>
      <c r="J256" s="601"/>
      <c r="K256" s="601"/>
      <c r="L256" s="601"/>
      <c r="M256" s="601"/>
      <c r="N256" s="601"/>
      <c r="O256" s="601"/>
      <c r="P256" s="601"/>
      <c r="Q256" s="601"/>
      <c r="R256" s="601"/>
      <c r="S256" s="601"/>
      <c r="T256" s="601"/>
      <c r="U256" s="601"/>
      <c r="V256" s="601"/>
      <c r="W256" s="601"/>
      <c r="X256" s="601"/>
      <c r="Y256" s="601"/>
      <c r="Z256" s="601"/>
      <c r="AA256" s="601"/>
      <c r="AB256" s="602"/>
      <c r="AC256" s="74"/>
    </row>
    <row r="257" spans="2:29" ht="92.55" customHeight="1" thickBot="1">
      <c r="B257" s="73"/>
      <c r="C257" s="404" t="s">
        <v>179</v>
      </c>
      <c r="D257" s="404"/>
      <c r="E257" s="610"/>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2"/>
      <c r="AC257" s="74"/>
    </row>
    <row r="258" spans="2:29" ht="40.049999999999997" customHeight="1" thickBot="1">
      <c r="B258" s="73"/>
      <c r="C258" s="413" t="s">
        <v>414</v>
      </c>
      <c r="D258" s="291" t="s">
        <v>401</v>
      </c>
      <c r="E258" s="345"/>
      <c r="F258" s="346"/>
      <c r="G258" s="346"/>
      <c r="H258" s="346"/>
      <c r="I258" s="346"/>
      <c r="J258" s="346"/>
      <c r="K258" s="346"/>
      <c r="L258" s="346"/>
      <c r="M258" s="346"/>
      <c r="N258" s="346"/>
      <c r="O258" s="346"/>
      <c r="P258" s="346"/>
      <c r="Q258" s="346"/>
      <c r="R258" s="346"/>
      <c r="S258" s="346"/>
      <c r="T258" s="346"/>
      <c r="U258" s="346"/>
      <c r="V258" s="346"/>
      <c r="W258" s="346"/>
      <c r="X258" s="346"/>
      <c r="Y258" s="346"/>
      <c r="Z258" s="346"/>
      <c r="AA258" s="346"/>
      <c r="AB258" s="347"/>
      <c r="AC258" s="74"/>
    </row>
    <row r="259" spans="2:29" ht="72" customHeight="1" thickBot="1">
      <c r="B259" s="73"/>
      <c r="C259" s="414"/>
      <c r="D259" s="292" t="s">
        <v>402</v>
      </c>
      <c r="E259" s="345"/>
      <c r="F259" s="346"/>
      <c r="G259" s="346"/>
      <c r="H259" s="346"/>
      <c r="I259" s="346"/>
      <c r="J259" s="346"/>
      <c r="K259" s="346"/>
      <c r="L259" s="346"/>
      <c r="M259" s="346"/>
      <c r="N259" s="346"/>
      <c r="O259" s="346"/>
      <c r="P259" s="346"/>
      <c r="Q259" s="346"/>
      <c r="R259" s="346"/>
      <c r="S259" s="346"/>
      <c r="T259" s="346"/>
      <c r="U259" s="346"/>
      <c r="V259" s="346"/>
      <c r="W259" s="346"/>
      <c r="X259" s="346"/>
      <c r="Y259" s="346"/>
      <c r="Z259" s="346"/>
      <c r="AA259" s="346"/>
      <c r="AB259" s="347"/>
      <c r="AC259" s="74"/>
    </row>
    <row r="260" spans="2:29" ht="72" customHeight="1" thickBot="1">
      <c r="B260" s="73"/>
      <c r="C260" s="413" t="s">
        <v>415</v>
      </c>
      <c r="D260" s="106" t="s">
        <v>403</v>
      </c>
      <c r="E260" s="345"/>
      <c r="F260" s="346"/>
      <c r="G260" s="346"/>
      <c r="H260" s="346"/>
      <c r="I260" s="346"/>
      <c r="J260" s="346"/>
      <c r="K260" s="346"/>
      <c r="L260" s="346"/>
      <c r="M260" s="346"/>
      <c r="N260" s="346"/>
      <c r="O260" s="346"/>
      <c r="P260" s="346"/>
      <c r="Q260" s="346"/>
      <c r="R260" s="346"/>
      <c r="S260" s="346"/>
      <c r="T260" s="346"/>
      <c r="U260" s="346"/>
      <c r="V260" s="346"/>
      <c r="W260" s="346"/>
      <c r="X260" s="346"/>
      <c r="Y260" s="346"/>
      <c r="Z260" s="346"/>
      <c r="AA260" s="346"/>
      <c r="AB260" s="347"/>
      <c r="AC260" s="74"/>
    </row>
    <row r="261" spans="2:29" ht="72" customHeight="1" thickBot="1">
      <c r="B261" s="73"/>
      <c r="C261" s="430"/>
      <c r="D261" s="293" t="s">
        <v>404</v>
      </c>
      <c r="E261" s="345"/>
      <c r="F261" s="346"/>
      <c r="G261" s="346"/>
      <c r="H261" s="346"/>
      <c r="I261" s="346"/>
      <c r="J261" s="346"/>
      <c r="K261" s="346"/>
      <c r="L261" s="346"/>
      <c r="M261" s="346"/>
      <c r="N261" s="346"/>
      <c r="O261" s="346"/>
      <c r="P261" s="346"/>
      <c r="Q261" s="346"/>
      <c r="R261" s="346"/>
      <c r="S261" s="346"/>
      <c r="T261" s="346"/>
      <c r="U261" s="346"/>
      <c r="V261" s="346"/>
      <c r="W261" s="346"/>
      <c r="X261" s="346"/>
      <c r="Y261" s="346"/>
      <c r="Z261" s="346"/>
      <c r="AA261" s="346"/>
      <c r="AB261" s="347"/>
      <c r="AC261" s="74"/>
    </row>
    <row r="262" spans="2:29" ht="72" customHeight="1" thickBot="1">
      <c r="B262" s="73"/>
      <c r="C262" s="414"/>
      <c r="D262" s="290" t="s">
        <v>405</v>
      </c>
      <c r="E262" s="345"/>
      <c r="F262" s="346"/>
      <c r="G262" s="346"/>
      <c r="H262" s="346"/>
      <c r="I262" s="346"/>
      <c r="J262" s="346"/>
      <c r="K262" s="346"/>
      <c r="L262" s="346"/>
      <c r="M262" s="346"/>
      <c r="N262" s="346"/>
      <c r="O262" s="346"/>
      <c r="P262" s="346"/>
      <c r="Q262" s="346"/>
      <c r="R262" s="346"/>
      <c r="S262" s="346"/>
      <c r="T262" s="346"/>
      <c r="U262" s="346"/>
      <c r="V262" s="346"/>
      <c r="W262" s="346"/>
      <c r="X262" s="346"/>
      <c r="Y262" s="346"/>
      <c r="Z262" s="346"/>
      <c r="AA262" s="346"/>
      <c r="AB262" s="347"/>
      <c r="AC262" s="74"/>
    </row>
    <row r="263" spans="2:29" ht="14.7" customHeight="1" thickBot="1">
      <c r="B263" s="73"/>
      <c r="C263" s="416" t="s">
        <v>298</v>
      </c>
      <c r="D263" s="417"/>
      <c r="E263" s="358" t="s">
        <v>161</v>
      </c>
      <c r="F263" s="359"/>
      <c r="G263" s="359"/>
      <c r="H263" s="360"/>
      <c r="I263" s="361" t="s">
        <v>180</v>
      </c>
      <c r="J263" s="362"/>
      <c r="K263" s="363"/>
      <c r="L263" s="363"/>
      <c r="M263" s="363"/>
      <c r="N263" s="83"/>
      <c r="O263" s="83"/>
      <c r="P263" s="75"/>
      <c r="Q263" s="75"/>
      <c r="R263" s="79"/>
      <c r="S263" s="79"/>
      <c r="T263" s="84"/>
      <c r="U263" s="85"/>
      <c r="V263" s="86"/>
      <c r="W263" s="86"/>
      <c r="X263" s="86"/>
      <c r="Y263" s="86"/>
      <c r="Z263" s="86"/>
      <c r="AA263" s="86"/>
      <c r="AB263" s="87"/>
      <c r="AC263" s="74"/>
    </row>
    <row r="264" spans="2:29" ht="14.7" customHeight="1" thickBot="1">
      <c r="B264" s="73"/>
      <c r="C264" s="410"/>
      <c r="D264" s="412"/>
      <c r="E264" s="358" t="s">
        <v>295</v>
      </c>
      <c r="F264" s="359"/>
      <c r="G264" s="359"/>
      <c r="H264" s="360"/>
      <c r="I264" s="396" t="s">
        <v>180</v>
      </c>
      <c r="J264" s="397"/>
      <c r="K264" s="398"/>
      <c r="L264" s="398"/>
      <c r="M264" s="398"/>
      <c r="N264" s="184"/>
      <c r="O264" s="184"/>
      <c r="P264" s="183"/>
      <c r="Q264" s="183"/>
      <c r="R264" s="185"/>
      <c r="S264" s="185"/>
      <c r="T264" s="186"/>
      <c r="U264" s="187"/>
      <c r="V264" s="188"/>
      <c r="W264" s="188"/>
      <c r="X264" s="188"/>
      <c r="Y264" s="188"/>
      <c r="Z264" s="188"/>
      <c r="AA264" s="188"/>
      <c r="AB264" s="112"/>
      <c r="AC264" s="74"/>
    </row>
    <row r="265" spans="2:29" s="189" customFormat="1" ht="64.95" customHeight="1" thickBot="1">
      <c r="B265" s="73"/>
      <c r="C265" s="410"/>
      <c r="D265" s="412"/>
      <c r="E265" s="384" t="s">
        <v>145</v>
      </c>
      <c r="F265" s="384"/>
      <c r="G265" s="384"/>
      <c r="H265" s="384"/>
      <c r="I265" s="375"/>
      <c r="J265" s="376"/>
      <c r="K265" s="376"/>
      <c r="L265" s="376"/>
      <c r="M265" s="376"/>
      <c r="N265" s="376"/>
      <c r="O265" s="376"/>
      <c r="P265" s="376"/>
      <c r="Q265" s="376"/>
      <c r="R265" s="376"/>
      <c r="S265" s="376"/>
      <c r="T265" s="376"/>
      <c r="U265" s="376"/>
      <c r="V265" s="376"/>
      <c r="W265" s="376"/>
      <c r="X265" s="376"/>
      <c r="Y265" s="376"/>
      <c r="Z265" s="376"/>
      <c r="AA265" s="376"/>
      <c r="AB265" s="377"/>
      <c r="AC265" s="190"/>
    </row>
    <row r="266" spans="2:29" ht="64.95" customHeight="1" thickBot="1">
      <c r="B266" s="73"/>
      <c r="C266" s="410"/>
      <c r="D266" s="412"/>
      <c r="E266" s="366" t="s">
        <v>301</v>
      </c>
      <c r="F266" s="367"/>
      <c r="G266" s="367"/>
      <c r="H266" s="368"/>
      <c r="I266" s="375"/>
      <c r="J266" s="376"/>
      <c r="K266" s="376"/>
      <c r="L266" s="376"/>
      <c r="M266" s="376"/>
      <c r="N266" s="376"/>
      <c r="O266" s="376"/>
      <c r="P266" s="376"/>
      <c r="Q266" s="376"/>
      <c r="R266" s="376"/>
      <c r="S266" s="376"/>
      <c r="T266" s="376"/>
      <c r="U266" s="376"/>
      <c r="V266" s="376"/>
      <c r="W266" s="376"/>
      <c r="X266" s="376"/>
      <c r="Y266" s="376"/>
      <c r="Z266" s="376"/>
      <c r="AA266" s="376"/>
      <c r="AB266" s="377"/>
      <c r="AC266" s="74"/>
    </row>
    <row r="267" spans="2:29" ht="15.6" customHeight="1" thickBot="1">
      <c r="B267" s="73"/>
      <c r="C267" s="416" t="s">
        <v>302</v>
      </c>
      <c r="D267" s="417"/>
      <c r="E267" s="440" t="s">
        <v>143</v>
      </c>
      <c r="F267" s="441"/>
      <c r="G267" s="441"/>
      <c r="H267" s="441"/>
      <c r="I267" s="364"/>
      <c r="J267" s="365"/>
      <c r="K267" s="365"/>
      <c r="L267" s="365"/>
      <c r="M267" s="365"/>
      <c r="N267" s="365"/>
      <c r="O267" s="76" t="s">
        <v>144</v>
      </c>
      <c r="P267" s="76"/>
      <c r="Q267" s="77"/>
      <c r="R267" s="88"/>
      <c r="S267" s="88"/>
      <c r="T267" s="88"/>
      <c r="U267" s="88"/>
      <c r="V267" s="75"/>
      <c r="W267" s="75"/>
      <c r="X267" s="77"/>
      <c r="Y267" s="77"/>
      <c r="Z267" s="77"/>
      <c r="AA267" s="77"/>
      <c r="AB267" s="78"/>
      <c r="AC267" s="74"/>
    </row>
    <row r="268" spans="2:29" s="189" customFormat="1" ht="64.95" customHeight="1" thickBot="1">
      <c r="B268" s="73"/>
      <c r="C268" s="410"/>
      <c r="D268" s="412"/>
      <c r="E268" s="384" t="s">
        <v>145</v>
      </c>
      <c r="F268" s="384"/>
      <c r="G268" s="384"/>
      <c r="H268" s="384"/>
      <c r="I268" s="375"/>
      <c r="J268" s="376"/>
      <c r="K268" s="376"/>
      <c r="L268" s="376"/>
      <c r="M268" s="376"/>
      <c r="N268" s="376"/>
      <c r="O268" s="376"/>
      <c r="P268" s="376"/>
      <c r="Q268" s="376"/>
      <c r="R268" s="376"/>
      <c r="S268" s="376"/>
      <c r="T268" s="376"/>
      <c r="U268" s="376"/>
      <c r="V268" s="376"/>
      <c r="W268" s="376"/>
      <c r="X268" s="376"/>
      <c r="Y268" s="376"/>
      <c r="Z268" s="376"/>
      <c r="AA268" s="376"/>
      <c r="AB268" s="377"/>
      <c r="AC268" s="190"/>
    </row>
    <row r="269" spans="2:29" ht="16.2" customHeight="1">
      <c r="B269" s="73"/>
      <c r="C269" s="410"/>
      <c r="D269" s="412"/>
      <c r="E269" s="366" t="s">
        <v>300</v>
      </c>
      <c r="F269" s="367"/>
      <c r="G269" s="367"/>
      <c r="H269" s="368"/>
      <c r="I269" s="375"/>
      <c r="J269" s="376"/>
      <c r="K269" s="376"/>
      <c r="L269" s="376"/>
      <c r="M269" s="376"/>
      <c r="N269" s="376"/>
      <c r="O269" s="376"/>
      <c r="P269" s="376"/>
      <c r="Q269" s="376"/>
      <c r="R269" s="376"/>
      <c r="S269" s="376"/>
      <c r="T269" s="376"/>
      <c r="U269" s="376"/>
      <c r="V269" s="376"/>
      <c r="W269" s="376"/>
      <c r="X269" s="376"/>
      <c r="Y269" s="376"/>
      <c r="Z269" s="376"/>
      <c r="AA269" s="376"/>
      <c r="AB269" s="377"/>
      <c r="AC269" s="74"/>
    </row>
    <row r="270" spans="2:29" ht="16.2" customHeight="1">
      <c r="B270" s="73"/>
      <c r="C270" s="410"/>
      <c r="D270" s="412"/>
      <c r="E270" s="369"/>
      <c r="F270" s="370"/>
      <c r="G270" s="370"/>
      <c r="H270" s="371"/>
      <c r="I270" s="378"/>
      <c r="J270" s="379"/>
      <c r="K270" s="379"/>
      <c r="L270" s="379"/>
      <c r="M270" s="379"/>
      <c r="N270" s="379"/>
      <c r="O270" s="379"/>
      <c r="P270" s="379"/>
      <c r="Q270" s="379"/>
      <c r="R270" s="379"/>
      <c r="S270" s="379"/>
      <c r="T270" s="379"/>
      <c r="U270" s="379"/>
      <c r="V270" s="379"/>
      <c r="W270" s="379"/>
      <c r="X270" s="379"/>
      <c r="Y270" s="379"/>
      <c r="Z270" s="379"/>
      <c r="AA270" s="379"/>
      <c r="AB270" s="380"/>
      <c r="AC270" s="74"/>
    </row>
    <row r="271" spans="2:29" ht="16.2" customHeight="1">
      <c r="B271" s="73"/>
      <c r="C271" s="410"/>
      <c r="D271" s="412"/>
      <c r="E271" s="369"/>
      <c r="F271" s="370"/>
      <c r="G271" s="370"/>
      <c r="H271" s="371"/>
      <c r="I271" s="378"/>
      <c r="J271" s="379"/>
      <c r="K271" s="379"/>
      <c r="L271" s="379"/>
      <c r="M271" s="379"/>
      <c r="N271" s="379"/>
      <c r="O271" s="379"/>
      <c r="P271" s="379"/>
      <c r="Q271" s="379"/>
      <c r="R271" s="379"/>
      <c r="S271" s="379"/>
      <c r="T271" s="379"/>
      <c r="U271" s="379"/>
      <c r="V271" s="379"/>
      <c r="W271" s="379"/>
      <c r="X271" s="379"/>
      <c r="Y271" s="379"/>
      <c r="Z271" s="379"/>
      <c r="AA271" s="379"/>
      <c r="AB271" s="380"/>
      <c r="AC271" s="74"/>
    </row>
    <row r="272" spans="2:29" ht="16.2" customHeight="1" thickBot="1">
      <c r="B272" s="73"/>
      <c r="C272" s="418"/>
      <c r="D272" s="419"/>
      <c r="E272" s="372"/>
      <c r="F272" s="373"/>
      <c r="G272" s="373"/>
      <c r="H272" s="374"/>
      <c r="I272" s="381"/>
      <c r="J272" s="382"/>
      <c r="K272" s="382"/>
      <c r="L272" s="382"/>
      <c r="M272" s="382"/>
      <c r="N272" s="382"/>
      <c r="O272" s="382"/>
      <c r="P272" s="382"/>
      <c r="Q272" s="382"/>
      <c r="R272" s="382"/>
      <c r="S272" s="382"/>
      <c r="T272" s="382"/>
      <c r="U272" s="382"/>
      <c r="V272" s="382"/>
      <c r="W272" s="382"/>
      <c r="X272" s="382"/>
      <c r="Y272" s="382"/>
      <c r="Z272" s="382"/>
      <c r="AA272" s="382"/>
      <c r="AB272" s="383"/>
      <c r="AC272" s="74"/>
    </row>
    <row r="273" spans="1:66" s="67" customFormat="1" ht="16.8" thickBot="1">
      <c r="A273" s="63"/>
      <c r="B273" s="92"/>
      <c r="C273" s="89"/>
      <c r="D273" s="89"/>
      <c r="E273" s="93"/>
      <c r="F273" s="93"/>
      <c r="G273" s="93"/>
      <c r="H273" s="93"/>
      <c r="I273" s="93"/>
      <c r="J273" s="93"/>
      <c r="K273" s="93"/>
      <c r="L273" s="93"/>
      <c r="M273" s="93"/>
      <c r="N273" s="93"/>
      <c r="O273" s="93"/>
      <c r="P273" s="93"/>
      <c r="Q273" s="93"/>
      <c r="R273" s="93"/>
      <c r="S273" s="93"/>
      <c r="T273" s="93"/>
      <c r="U273" s="93"/>
      <c r="V273" s="93"/>
      <c r="W273" s="93"/>
      <c r="X273" s="93"/>
      <c r="Y273" s="93"/>
      <c r="Z273" s="93"/>
      <c r="AA273" s="94"/>
      <c r="AB273" s="94"/>
      <c r="AC273" s="95"/>
      <c r="AD273" s="63"/>
      <c r="AE273" s="63"/>
      <c r="AF273" s="63"/>
      <c r="AG273" s="63"/>
      <c r="AH273" s="63"/>
      <c r="AI273" s="63"/>
      <c r="AJ273" s="63"/>
      <c r="AK273" s="63"/>
      <c r="AL273" s="63"/>
      <c r="AM273" s="63"/>
      <c r="AN273" s="63"/>
      <c r="AO273" s="63"/>
      <c r="AP273" s="63"/>
      <c r="AQ273" s="63"/>
      <c r="AR273" s="63"/>
      <c r="AS273" s="63"/>
      <c r="AT273" s="63"/>
      <c r="AU273" s="63"/>
      <c r="AV273" s="63"/>
      <c r="AW273" s="63"/>
      <c r="AX273" s="63"/>
      <c r="AY273" s="63"/>
      <c r="AZ273" s="63"/>
      <c r="BA273" s="63"/>
      <c r="BB273" s="63"/>
      <c r="BC273" s="63"/>
      <c r="BD273" s="63"/>
      <c r="BE273" s="63"/>
      <c r="BF273" s="63"/>
      <c r="BG273" s="63"/>
      <c r="BH273" s="63"/>
      <c r="BI273" s="63"/>
      <c r="BJ273" s="63"/>
      <c r="BK273" s="63"/>
      <c r="BL273" s="63"/>
      <c r="BM273" s="63"/>
      <c r="BN273" s="63"/>
    </row>
    <row r="274" spans="1:66" s="67" customFormat="1" ht="16.8" thickBot="1">
      <c r="A274" s="63"/>
      <c r="B274" s="92"/>
      <c r="C274" s="415" t="s">
        <v>174</v>
      </c>
      <c r="D274" s="415"/>
      <c r="E274" s="425" t="s">
        <v>175</v>
      </c>
      <c r="F274" s="426"/>
      <c r="G274" s="426"/>
      <c r="H274" s="426"/>
      <c r="I274" s="426"/>
      <c r="J274" s="426"/>
      <c r="K274" s="426"/>
      <c r="L274" s="426"/>
      <c r="M274" s="426"/>
      <c r="N274" s="426"/>
      <c r="O274" s="426"/>
      <c r="P274" s="426"/>
      <c r="Q274" s="426"/>
      <c r="R274" s="426"/>
      <c r="S274" s="426"/>
      <c r="T274" s="426"/>
      <c r="U274" s="426"/>
      <c r="V274" s="426"/>
      <c r="W274" s="426"/>
      <c r="X274" s="426"/>
      <c r="Y274" s="426"/>
      <c r="Z274" s="426"/>
      <c r="AA274" s="426"/>
      <c r="AB274" s="427"/>
      <c r="AC274" s="95"/>
      <c r="AD274" s="63"/>
      <c r="AE274" s="63"/>
      <c r="AF274" s="63"/>
      <c r="AG274" s="63"/>
      <c r="AH274" s="63"/>
      <c r="AI274" s="63"/>
      <c r="AJ274" s="63"/>
      <c r="AK274" s="63"/>
      <c r="AL274" s="63"/>
      <c r="AM274" s="63"/>
      <c r="AN274" s="63"/>
      <c r="AO274" s="63"/>
      <c r="AP274" s="63"/>
      <c r="AQ274" s="63"/>
      <c r="AR274" s="63"/>
      <c r="AS274" s="63"/>
      <c r="AT274" s="63"/>
      <c r="AU274" s="63"/>
      <c r="AV274" s="63"/>
      <c r="AW274" s="63"/>
      <c r="AX274" s="63"/>
      <c r="AY274" s="63"/>
      <c r="AZ274" s="63"/>
      <c r="BA274" s="63"/>
      <c r="BB274" s="63"/>
      <c r="BC274" s="63"/>
      <c r="BD274" s="63"/>
      <c r="BE274" s="63"/>
      <c r="BF274" s="63"/>
      <c r="BG274" s="63"/>
      <c r="BH274" s="63"/>
      <c r="BI274" s="63"/>
      <c r="BJ274" s="63"/>
      <c r="BK274" s="63"/>
      <c r="BL274" s="63"/>
      <c r="BM274" s="63"/>
      <c r="BN274" s="63"/>
    </row>
    <row r="275" spans="1:66" s="67" customFormat="1" ht="31.35" customHeight="1" thickBot="1">
      <c r="A275" s="63"/>
      <c r="B275" s="92"/>
      <c r="C275" s="105" t="s">
        <v>190</v>
      </c>
      <c r="D275" s="106" t="s">
        <v>177</v>
      </c>
      <c r="E275" s="342"/>
      <c r="F275" s="343"/>
      <c r="G275" s="343"/>
      <c r="H275" s="343"/>
      <c r="I275" s="343"/>
      <c r="J275" s="343"/>
      <c r="K275" s="343"/>
      <c r="L275" s="343"/>
      <c r="M275" s="343"/>
      <c r="N275" s="343"/>
      <c r="O275" s="343"/>
      <c r="P275" s="343"/>
      <c r="Q275" s="343"/>
      <c r="R275" s="343"/>
      <c r="S275" s="343"/>
      <c r="T275" s="343"/>
      <c r="U275" s="343"/>
      <c r="V275" s="343"/>
      <c r="W275" s="343"/>
      <c r="X275" s="343"/>
      <c r="Y275" s="343"/>
      <c r="Z275" s="343"/>
      <c r="AA275" s="343"/>
      <c r="AB275" s="344"/>
      <c r="AC275" s="95"/>
      <c r="AD275" s="63"/>
      <c r="AE275" s="506" t="str">
        <f>IFERROR(IF(AND(COUNTIF(AE278:AK278,TRUE)&gt;0,AL278=TRUE), 1/0, ""),"①～⑦と⑧は同時に選択できません")</f>
        <v/>
      </c>
      <c r="AF275" s="506"/>
      <c r="AG275" s="506"/>
      <c r="AH275" s="506"/>
      <c r="AI275" s="506"/>
      <c r="AJ275" s="506"/>
      <c r="AK275" s="506"/>
      <c r="AL275" s="506"/>
      <c r="AM275" s="63"/>
      <c r="AN275" s="63"/>
      <c r="AO275" s="63"/>
      <c r="AP275" s="63"/>
      <c r="AQ275" s="63"/>
      <c r="AR275" s="63"/>
      <c r="AS275" s="63"/>
      <c r="AT275" s="63"/>
      <c r="AU275" s="63"/>
      <c r="AV275" s="63"/>
      <c r="AW275" s="63"/>
      <c r="AX275" s="63"/>
      <c r="AY275" s="63"/>
      <c r="AZ275" s="63"/>
      <c r="BA275" s="63"/>
      <c r="BB275" s="63"/>
      <c r="BC275" s="63"/>
      <c r="BD275" s="63"/>
      <c r="BE275" s="63"/>
      <c r="BF275" s="63"/>
      <c r="BG275" s="63"/>
      <c r="BH275" s="63"/>
      <c r="BI275" s="63"/>
      <c r="BJ275" s="63"/>
      <c r="BK275" s="63"/>
      <c r="BL275" s="63"/>
      <c r="BM275" s="63"/>
      <c r="BN275" s="63"/>
    </row>
    <row r="276" spans="1:66" ht="16.8" thickBot="1">
      <c r="B276" s="73"/>
      <c r="C276" s="410" t="s">
        <v>274</v>
      </c>
      <c r="D276" s="412"/>
      <c r="E276" s="626" t="s">
        <v>282</v>
      </c>
      <c r="F276" s="351"/>
      <c r="G276" s="352"/>
      <c r="H276" s="350" t="s">
        <v>283</v>
      </c>
      <c r="I276" s="351"/>
      <c r="J276" s="352"/>
      <c r="K276" s="350" t="s">
        <v>284</v>
      </c>
      <c r="L276" s="351"/>
      <c r="M276" s="352"/>
      <c r="N276" s="350" t="s">
        <v>285</v>
      </c>
      <c r="O276" s="351"/>
      <c r="P276" s="352"/>
      <c r="Q276" s="350" t="s">
        <v>286</v>
      </c>
      <c r="R276" s="351"/>
      <c r="S276" s="352"/>
      <c r="T276" s="350" t="s">
        <v>287</v>
      </c>
      <c r="U276" s="351"/>
      <c r="V276" s="352"/>
      <c r="W276" s="350" t="s">
        <v>288</v>
      </c>
      <c r="X276" s="351"/>
      <c r="Y276" s="352"/>
      <c r="Z276" s="350" t="s">
        <v>289</v>
      </c>
      <c r="AA276" s="351"/>
      <c r="AB276" s="429"/>
      <c r="AC276" s="74"/>
      <c r="AE276" s="96" t="s">
        <v>1</v>
      </c>
      <c r="AF276" s="97" t="s">
        <v>0</v>
      </c>
      <c r="AG276" s="97" t="s">
        <v>2</v>
      </c>
      <c r="AH276" s="97" t="s">
        <v>3</v>
      </c>
      <c r="AI276" s="97" t="s">
        <v>4</v>
      </c>
      <c r="AJ276" s="97" t="s">
        <v>5</v>
      </c>
      <c r="AK276" s="97" t="s">
        <v>6</v>
      </c>
      <c r="AL276" s="98" t="s">
        <v>7</v>
      </c>
      <c r="AM276" s="210"/>
      <c r="AN276" s="97"/>
      <c r="AO276" s="82"/>
      <c r="AP276" s="98"/>
      <c r="AQ276" s="96"/>
      <c r="AR276" s="97"/>
      <c r="AS276" s="97"/>
      <c r="AT276" s="97"/>
      <c r="AU276" s="97"/>
      <c r="AV276" s="97"/>
      <c r="AW276" s="97"/>
      <c r="AX276" s="97"/>
      <c r="AY276" s="97"/>
      <c r="AZ276" s="97"/>
      <c r="BA276" s="82"/>
      <c r="BB276" s="98"/>
      <c r="BE276" s="107" t="s">
        <v>25</v>
      </c>
      <c r="BF276" s="108" t="s">
        <v>27</v>
      </c>
      <c r="BG276" s="109" t="s">
        <v>26</v>
      </c>
    </row>
    <row r="277" spans="1:66" ht="19.2" customHeight="1" thickBot="1">
      <c r="B277" s="73"/>
      <c r="C277" s="410"/>
      <c r="D277" s="412"/>
      <c r="E277" s="613" t="s">
        <v>253</v>
      </c>
      <c r="F277" s="354"/>
      <c r="G277" s="355"/>
      <c r="H277" s="353" t="s">
        <v>275</v>
      </c>
      <c r="I277" s="354"/>
      <c r="J277" s="355"/>
      <c r="K277" s="353" t="s">
        <v>276</v>
      </c>
      <c r="L277" s="354"/>
      <c r="M277" s="355"/>
      <c r="N277" s="353" t="s">
        <v>277</v>
      </c>
      <c r="O277" s="354"/>
      <c r="P277" s="355"/>
      <c r="Q277" s="353" t="s">
        <v>278</v>
      </c>
      <c r="R277" s="354"/>
      <c r="S277" s="355"/>
      <c r="T277" s="353" t="s">
        <v>279</v>
      </c>
      <c r="U277" s="354"/>
      <c r="V277" s="355"/>
      <c r="W277" s="353" t="s">
        <v>280</v>
      </c>
      <c r="X277" s="354"/>
      <c r="Y277" s="355"/>
      <c r="Z277" s="353" t="s">
        <v>281</v>
      </c>
      <c r="AA277" s="354"/>
      <c r="AB277" s="625"/>
      <c r="AC277" s="74"/>
      <c r="AE277" s="99" t="s">
        <v>253</v>
      </c>
      <c r="AF277" s="100" t="s">
        <v>254</v>
      </c>
      <c r="AG277" s="100" t="s">
        <v>276</v>
      </c>
      <c r="AH277" s="100" t="s">
        <v>277</v>
      </c>
      <c r="AI277" s="100" t="s">
        <v>278</v>
      </c>
      <c r="AJ277" s="101" t="s">
        <v>258</v>
      </c>
      <c r="AK277" s="100" t="s">
        <v>280</v>
      </c>
      <c r="AL277" s="103" t="s">
        <v>281</v>
      </c>
      <c r="AM277" s="211"/>
      <c r="AN277" s="102"/>
      <c r="AO277" s="102"/>
      <c r="AP277" s="103"/>
      <c r="AQ277" s="99"/>
      <c r="AR277" s="100"/>
      <c r="AS277" s="100"/>
      <c r="AT277" s="100"/>
      <c r="AU277" s="100"/>
      <c r="AV277" s="101"/>
      <c r="AW277" s="100"/>
      <c r="AX277" s="100"/>
      <c r="AY277" s="101"/>
      <c r="AZ277" s="102"/>
      <c r="BA277" s="102"/>
      <c r="BB277" s="103"/>
      <c r="BE277" s="110" t="b">
        <v>0</v>
      </c>
      <c r="BF277" s="110" t="b">
        <v>0</v>
      </c>
      <c r="BG277" s="110" t="b">
        <v>0</v>
      </c>
      <c r="BH277" s="67">
        <f>COUNTIFS($BE277:$BG277,"TRUE")</f>
        <v>0</v>
      </c>
    </row>
    <row r="278" spans="1:66" ht="17.7" customHeight="1" thickBot="1">
      <c r="B278" s="73"/>
      <c r="C278" s="418"/>
      <c r="D278" s="419"/>
      <c r="E278" s="627"/>
      <c r="F278" s="604"/>
      <c r="G278" s="609"/>
      <c r="H278" s="603"/>
      <c r="I278" s="604"/>
      <c r="J278" s="609"/>
      <c r="K278" s="603"/>
      <c r="L278" s="604"/>
      <c r="M278" s="609"/>
      <c r="N278" s="603"/>
      <c r="O278" s="604"/>
      <c r="P278" s="609"/>
      <c r="Q278" s="603"/>
      <c r="R278" s="604"/>
      <c r="S278" s="609"/>
      <c r="T278" s="603"/>
      <c r="U278" s="604"/>
      <c r="V278" s="609"/>
      <c r="W278" s="603"/>
      <c r="X278" s="604"/>
      <c r="Y278" s="609"/>
      <c r="Z278" s="603"/>
      <c r="AA278" s="604"/>
      <c r="AB278" s="605"/>
      <c r="AC278" s="74"/>
      <c r="AE278" s="110" t="b">
        <v>0</v>
      </c>
      <c r="AF278" s="110" t="b">
        <v>0</v>
      </c>
      <c r="AG278" s="110" t="b">
        <v>0</v>
      </c>
      <c r="AH278" s="110" t="b">
        <v>0</v>
      </c>
      <c r="AI278" s="110" t="b">
        <v>0</v>
      </c>
      <c r="AJ278" s="110" t="b">
        <v>0</v>
      </c>
      <c r="AK278" s="110" t="b">
        <v>0</v>
      </c>
      <c r="AL278" s="110" t="b">
        <v>0</v>
      </c>
      <c r="AM278" s="110" t="b">
        <v>0</v>
      </c>
      <c r="AN278" s="110" t="b">
        <v>0</v>
      </c>
      <c r="AO278" s="110" t="b">
        <v>0</v>
      </c>
      <c r="AP278" s="110" t="b">
        <v>0</v>
      </c>
      <c r="AQ278" s="110" t="b">
        <v>0</v>
      </c>
      <c r="AR278" s="104"/>
      <c r="AS278" s="104"/>
      <c r="AT278" s="104"/>
      <c r="AU278" s="104"/>
      <c r="AV278" s="104"/>
      <c r="AW278" s="104"/>
      <c r="AX278" s="104"/>
      <c r="AY278" s="104"/>
      <c r="AZ278" s="104"/>
      <c r="BA278" s="104"/>
      <c r="BB278" s="104"/>
      <c r="BC278" s="63">
        <f>COUNTIFS($AE278:$BB278,"TRUE")</f>
        <v>0</v>
      </c>
    </row>
    <row r="279" spans="1:66" s="67" customFormat="1" ht="15" customHeight="1" thickBot="1">
      <c r="A279" s="63"/>
      <c r="B279" s="92"/>
      <c r="C279" s="413" t="s">
        <v>178</v>
      </c>
      <c r="D279" s="413"/>
      <c r="E279" s="471"/>
      <c r="F279" s="472"/>
      <c r="G279" s="472"/>
      <c r="H279" s="472"/>
      <c r="I279" s="472"/>
      <c r="J279" s="472"/>
      <c r="K279" s="472"/>
      <c r="L279" s="472"/>
      <c r="M279" s="472"/>
      <c r="N279" s="472"/>
      <c r="O279" s="433" t="s">
        <v>14</v>
      </c>
      <c r="P279" s="433"/>
      <c r="Q279" s="433"/>
      <c r="R279" s="433"/>
      <c r="S279" s="472"/>
      <c r="T279" s="472"/>
      <c r="U279" s="472"/>
      <c r="V279" s="472"/>
      <c r="W279" s="472"/>
      <c r="X279" s="472"/>
      <c r="Y279" s="472"/>
      <c r="Z279" s="472"/>
      <c r="AA279" s="472"/>
      <c r="AB279" s="473"/>
      <c r="AC279" s="95"/>
      <c r="AD279" s="63"/>
      <c r="AE279" s="63"/>
      <c r="AF279" s="63"/>
      <c r="AG279" s="63"/>
      <c r="AH279" s="63"/>
      <c r="AI279" s="63"/>
      <c r="AJ279" s="63"/>
      <c r="AK279" s="63"/>
      <c r="AL279" s="63"/>
      <c r="AM279" s="63"/>
      <c r="AN279" s="63"/>
      <c r="AO279" s="63"/>
      <c r="AP279" s="63"/>
      <c r="AQ279" s="63"/>
      <c r="AR279" s="63"/>
      <c r="AS279" s="63"/>
      <c r="AT279" s="63"/>
      <c r="AU279" s="63"/>
      <c r="AV279" s="63"/>
      <c r="AW279" s="63"/>
      <c r="AX279" s="63"/>
      <c r="AY279" s="63"/>
      <c r="AZ279" s="63"/>
      <c r="BA279" s="63"/>
      <c r="BB279" s="63"/>
      <c r="BC279" s="63"/>
      <c r="BD279" s="63"/>
      <c r="BE279" s="63"/>
      <c r="BF279" s="63"/>
      <c r="BG279" s="63"/>
      <c r="BH279" s="63"/>
      <c r="BI279" s="63"/>
      <c r="BJ279" s="63"/>
      <c r="BK279" s="63"/>
      <c r="BL279" s="63"/>
      <c r="BM279" s="63"/>
      <c r="BN279" s="63"/>
    </row>
    <row r="280" spans="1:66" ht="45" customHeight="1" thickBot="1">
      <c r="B280" s="73"/>
      <c r="C280" s="405" t="s">
        <v>400</v>
      </c>
      <c r="D280" s="406"/>
      <c r="E280" s="600"/>
      <c r="F280" s="601"/>
      <c r="G280" s="601"/>
      <c r="H280" s="601"/>
      <c r="I280" s="601"/>
      <c r="J280" s="601"/>
      <c r="K280" s="601"/>
      <c r="L280" s="601"/>
      <c r="M280" s="601"/>
      <c r="N280" s="601"/>
      <c r="O280" s="601"/>
      <c r="P280" s="601"/>
      <c r="Q280" s="601"/>
      <c r="R280" s="601"/>
      <c r="S280" s="601"/>
      <c r="T280" s="601"/>
      <c r="U280" s="601"/>
      <c r="V280" s="601"/>
      <c r="W280" s="601"/>
      <c r="X280" s="601"/>
      <c r="Y280" s="601"/>
      <c r="Z280" s="601"/>
      <c r="AA280" s="601"/>
      <c r="AB280" s="602"/>
      <c r="AC280" s="74"/>
    </row>
    <row r="281" spans="1:66" ht="92.55" customHeight="1" thickBot="1">
      <c r="B281" s="73"/>
      <c r="C281" s="404" t="s">
        <v>179</v>
      </c>
      <c r="D281" s="404"/>
      <c r="E281" s="610"/>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2"/>
      <c r="AC281" s="74"/>
    </row>
    <row r="282" spans="1:66" ht="40.049999999999997" customHeight="1" thickBot="1">
      <c r="B282" s="73"/>
      <c r="C282" s="413" t="s">
        <v>414</v>
      </c>
      <c r="D282" s="291" t="s">
        <v>401</v>
      </c>
      <c r="E282" s="345"/>
      <c r="F282" s="346"/>
      <c r="G282" s="346"/>
      <c r="H282" s="346"/>
      <c r="I282" s="346"/>
      <c r="J282" s="346"/>
      <c r="K282" s="346"/>
      <c r="L282" s="346"/>
      <c r="M282" s="346"/>
      <c r="N282" s="346"/>
      <c r="O282" s="346"/>
      <c r="P282" s="346"/>
      <c r="Q282" s="346"/>
      <c r="R282" s="346"/>
      <c r="S282" s="346"/>
      <c r="T282" s="346"/>
      <c r="U282" s="346"/>
      <c r="V282" s="346"/>
      <c r="W282" s="346"/>
      <c r="X282" s="346"/>
      <c r="Y282" s="346"/>
      <c r="Z282" s="346"/>
      <c r="AA282" s="346"/>
      <c r="AB282" s="347"/>
      <c r="AC282" s="74"/>
    </row>
    <row r="283" spans="1:66" ht="72" customHeight="1" thickBot="1">
      <c r="B283" s="73"/>
      <c r="C283" s="414"/>
      <c r="D283" s="292" t="s">
        <v>402</v>
      </c>
      <c r="E283" s="345"/>
      <c r="F283" s="346"/>
      <c r="G283" s="346"/>
      <c r="H283" s="346"/>
      <c r="I283" s="346"/>
      <c r="J283" s="346"/>
      <c r="K283" s="346"/>
      <c r="L283" s="346"/>
      <c r="M283" s="346"/>
      <c r="N283" s="346"/>
      <c r="O283" s="346"/>
      <c r="P283" s="346"/>
      <c r="Q283" s="346"/>
      <c r="R283" s="346"/>
      <c r="S283" s="346"/>
      <c r="T283" s="346"/>
      <c r="U283" s="346"/>
      <c r="V283" s="346"/>
      <c r="W283" s="346"/>
      <c r="X283" s="346"/>
      <c r="Y283" s="346"/>
      <c r="Z283" s="346"/>
      <c r="AA283" s="346"/>
      <c r="AB283" s="347"/>
      <c r="AC283" s="74"/>
    </row>
    <row r="284" spans="1:66" ht="72" customHeight="1" thickBot="1">
      <c r="B284" s="73"/>
      <c r="C284" s="413" t="s">
        <v>415</v>
      </c>
      <c r="D284" s="106" t="s">
        <v>403</v>
      </c>
      <c r="E284" s="345"/>
      <c r="F284" s="346"/>
      <c r="G284" s="346"/>
      <c r="H284" s="346"/>
      <c r="I284" s="346"/>
      <c r="J284" s="346"/>
      <c r="K284" s="346"/>
      <c r="L284" s="346"/>
      <c r="M284" s="346"/>
      <c r="N284" s="346"/>
      <c r="O284" s="346"/>
      <c r="P284" s="346"/>
      <c r="Q284" s="346"/>
      <c r="R284" s="346"/>
      <c r="S284" s="346"/>
      <c r="T284" s="346"/>
      <c r="U284" s="346"/>
      <c r="V284" s="346"/>
      <c r="W284" s="346"/>
      <c r="X284" s="346"/>
      <c r="Y284" s="346"/>
      <c r="Z284" s="346"/>
      <c r="AA284" s="346"/>
      <c r="AB284" s="347"/>
      <c r="AC284" s="74"/>
    </row>
    <row r="285" spans="1:66" ht="72" customHeight="1" thickBot="1">
      <c r="B285" s="73"/>
      <c r="C285" s="430"/>
      <c r="D285" s="293" t="s">
        <v>404</v>
      </c>
      <c r="E285" s="345"/>
      <c r="F285" s="346"/>
      <c r="G285" s="346"/>
      <c r="H285" s="346"/>
      <c r="I285" s="346"/>
      <c r="J285" s="346"/>
      <c r="K285" s="346"/>
      <c r="L285" s="346"/>
      <c r="M285" s="346"/>
      <c r="N285" s="346"/>
      <c r="O285" s="346"/>
      <c r="P285" s="346"/>
      <c r="Q285" s="346"/>
      <c r="R285" s="346"/>
      <c r="S285" s="346"/>
      <c r="T285" s="346"/>
      <c r="U285" s="346"/>
      <c r="V285" s="346"/>
      <c r="W285" s="346"/>
      <c r="X285" s="346"/>
      <c r="Y285" s="346"/>
      <c r="Z285" s="346"/>
      <c r="AA285" s="346"/>
      <c r="AB285" s="347"/>
      <c r="AC285" s="74"/>
    </row>
    <row r="286" spans="1:66" ht="72" customHeight="1" thickBot="1">
      <c r="B286" s="73"/>
      <c r="C286" s="414"/>
      <c r="D286" s="290" t="s">
        <v>405</v>
      </c>
      <c r="E286" s="345"/>
      <c r="F286" s="346"/>
      <c r="G286" s="346"/>
      <c r="H286" s="346"/>
      <c r="I286" s="346"/>
      <c r="J286" s="346"/>
      <c r="K286" s="346"/>
      <c r="L286" s="346"/>
      <c r="M286" s="346"/>
      <c r="N286" s="346"/>
      <c r="O286" s="346"/>
      <c r="P286" s="346"/>
      <c r="Q286" s="346"/>
      <c r="R286" s="346"/>
      <c r="S286" s="346"/>
      <c r="T286" s="346"/>
      <c r="U286" s="346"/>
      <c r="V286" s="346"/>
      <c r="W286" s="346"/>
      <c r="X286" s="346"/>
      <c r="Y286" s="346"/>
      <c r="Z286" s="346"/>
      <c r="AA286" s="346"/>
      <c r="AB286" s="347"/>
      <c r="AC286" s="74"/>
    </row>
    <row r="287" spans="1:66" ht="14.7" customHeight="1" thickBot="1">
      <c r="B287" s="73"/>
      <c r="C287" s="416" t="s">
        <v>298</v>
      </c>
      <c r="D287" s="417"/>
      <c r="E287" s="358" t="s">
        <v>161</v>
      </c>
      <c r="F287" s="359"/>
      <c r="G287" s="359"/>
      <c r="H287" s="360"/>
      <c r="I287" s="361" t="s">
        <v>180</v>
      </c>
      <c r="J287" s="362"/>
      <c r="K287" s="363"/>
      <c r="L287" s="363"/>
      <c r="M287" s="363"/>
      <c r="N287" s="83"/>
      <c r="O287" s="83"/>
      <c r="P287" s="75"/>
      <c r="Q287" s="75"/>
      <c r="R287" s="79"/>
      <c r="S287" s="79"/>
      <c r="T287" s="84"/>
      <c r="U287" s="85"/>
      <c r="V287" s="86"/>
      <c r="W287" s="86"/>
      <c r="X287" s="86"/>
      <c r="Y287" s="86"/>
      <c r="Z287" s="86"/>
      <c r="AA287" s="86"/>
      <c r="AB287" s="87"/>
      <c r="AC287" s="74"/>
    </row>
    <row r="288" spans="1:66" ht="14.7" customHeight="1" thickBot="1">
      <c r="B288" s="73"/>
      <c r="C288" s="410"/>
      <c r="D288" s="412"/>
      <c r="E288" s="358" t="s">
        <v>295</v>
      </c>
      <c r="F288" s="359"/>
      <c r="G288" s="359"/>
      <c r="H288" s="360"/>
      <c r="I288" s="396" t="s">
        <v>180</v>
      </c>
      <c r="J288" s="397"/>
      <c r="K288" s="398"/>
      <c r="L288" s="398"/>
      <c r="M288" s="398"/>
      <c r="N288" s="184"/>
      <c r="O288" s="184"/>
      <c r="P288" s="183"/>
      <c r="Q288" s="183"/>
      <c r="R288" s="185"/>
      <c r="S288" s="185"/>
      <c r="T288" s="186"/>
      <c r="U288" s="187"/>
      <c r="V288" s="188"/>
      <c r="W288" s="188"/>
      <c r="X288" s="188"/>
      <c r="Y288" s="188"/>
      <c r="Z288" s="188"/>
      <c r="AA288" s="188"/>
      <c r="AB288" s="112"/>
      <c r="AC288" s="74"/>
    </row>
    <row r="289" spans="1:66" s="189" customFormat="1" ht="64.95" customHeight="1" thickBot="1">
      <c r="B289" s="73"/>
      <c r="C289" s="410"/>
      <c r="D289" s="412"/>
      <c r="E289" s="384" t="s">
        <v>145</v>
      </c>
      <c r="F289" s="384"/>
      <c r="G289" s="384"/>
      <c r="H289" s="384"/>
      <c r="I289" s="375"/>
      <c r="J289" s="376"/>
      <c r="K289" s="376"/>
      <c r="L289" s="376"/>
      <c r="M289" s="376"/>
      <c r="N289" s="376"/>
      <c r="O289" s="376"/>
      <c r="P289" s="376"/>
      <c r="Q289" s="376"/>
      <c r="R289" s="376"/>
      <c r="S289" s="376"/>
      <c r="T289" s="376"/>
      <c r="U289" s="376"/>
      <c r="V289" s="376"/>
      <c r="W289" s="376"/>
      <c r="X289" s="376"/>
      <c r="Y289" s="376"/>
      <c r="Z289" s="376"/>
      <c r="AA289" s="376"/>
      <c r="AB289" s="377"/>
      <c r="AC289" s="190"/>
    </row>
    <row r="290" spans="1:66" ht="64.95" customHeight="1" thickBot="1">
      <c r="B290" s="73"/>
      <c r="C290" s="410"/>
      <c r="D290" s="412"/>
      <c r="E290" s="366" t="s">
        <v>301</v>
      </c>
      <c r="F290" s="367"/>
      <c r="G290" s="367"/>
      <c r="H290" s="368"/>
      <c r="I290" s="375"/>
      <c r="J290" s="376"/>
      <c r="K290" s="376"/>
      <c r="L290" s="376"/>
      <c r="M290" s="376"/>
      <c r="N290" s="376"/>
      <c r="O290" s="376"/>
      <c r="P290" s="376"/>
      <c r="Q290" s="376"/>
      <c r="R290" s="376"/>
      <c r="S290" s="376"/>
      <c r="T290" s="376"/>
      <c r="U290" s="376"/>
      <c r="V290" s="376"/>
      <c r="W290" s="376"/>
      <c r="X290" s="376"/>
      <c r="Y290" s="376"/>
      <c r="Z290" s="376"/>
      <c r="AA290" s="376"/>
      <c r="AB290" s="377"/>
      <c r="AC290" s="74"/>
    </row>
    <row r="291" spans="1:66" ht="15.6" customHeight="1" thickBot="1">
      <c r="B291" s="73"/>
      <c r="C291" s="416" t="s">
        <v>302</v>
      </c>
      <c r="D291" s="417"/>
      <c r="E291" s="440" t="s">
        <v>143</v>
      </c>
      <c r="F291" s="441"/>
      <c r="G291" s="441"/>
      <c r="H291" s="441"/>
      <c r="I291" s="364"/>
      <c r="J291" s="365"/>
      <c r="K291" s="365"/>
      <c r="L291" s="365"/>
      <c r="M291" s="365"/>
      <c r="N291" s="365"/>
      <c r="O291" s="76" t="s">
        <v>144</v>
      </c>
      <c r="P291" s="76"/>
      <c r="Q291" s="77"/>
      <c r="R291" s="88"/>
      <c r="S291" s="88"/>
      <c r="T291" s="88"/>
      <c r="U291" s="88"/>
      <c r="V291" s="75"/>
      <c r="W291" s="75"/>
      <c r="X291" s="77"/>
      <c r="Y291" s="77"/>
      <c r="Z291" s="77"/>
      <c r="AA291" s="77"/>
      <c r="AB291" s="78"/>
      <c r="AC291" s="74"/>
    </row>
    <row r="292" spans="1:66" s="189" customFormat="1" ht="64.95" customHeight="1" thickBot="1">
      <c r="B292" s="73"/>
      <c r="C292" s="410"/>
      <c r="D292" s="412"/>
      <c r="E292" s="384" t="s">
        <v>145</v>
      </c>
      <c r="F292" s="384"/>
      <c r="G292" s="384"/>
      <c r="H292" s="384"/>
      <c r="I292" s="375"/>
      <c r="J292" s="376"/>
      <c r="K292" s="376"/>
      <c r="L292" s="376"/>
      <c r="M292" s="376"/>
      <c r="N292" s="376"/>
      <c r="O292" s="376"/>
      <c r="P292" s="376"/>
      <c r="Q292" s="376"/>
      <c r="R292" s="376"/>
      <c r="S292" s="376"/>
      <c r="T292" s="376"/>
      <c r="U292" s="376"/>
      <c r="V292" s="376"/>
      <c r="W292" s="376"/>
      <c r="X292" s="376"/>
      <c r="Y292" s="376"/>
      <c r="Z292" s="376"/>
      <c r="AA292" s="376"/>
      <c r="AB292" s="377"/>
      <c r="AC292" s="190"/>
    </row>
    <row r="293" spans="1:66" ht="16.2" customHeight="1">
      <c r="B293" s="73"/>
      <c r="C293" s="410"/>
      <c r="D293" s="412"/>
      <c r="E293" s="366" t="s">
        <v>300</v>
      </c>
      <c r="F293" s="367"/>
      <c r="G293" s="367"/>
      <c r="H293" s="368"/>
      <c r="I293" s="375"/>
      <c r="J293" s="376"/>
      <c r="K293" s="376"/>
      <c r="L293" s="376"/>
      <c r="M293" s="376"/>
      <c r="N293" s="376"/>
      <c r="O293" s="376"/>
      <c r="P293" s="376"/>
      <c r="Q293" s="376"/>
      <c r="R293" s="376"/>
      <c r="S293" s="376"/>
      <c r="T293" s="376"/>
      <c r="U293" s="376"/>
      <c r="V293" s="376"/>
      <c r="W293" s="376"/>
      <c r="X293" s="376"/>
      <c r="Y293" s="376"/>
      <c r="Z293" s="376"/>
      <c r="AA293" s="376"/>
      <c r="AB293" s="377"/>
      <c r="AC293" s="74"/>
    </row>
    <row r="294" spans="1:66" ht="16.2" customHeight="1">
      <c r="B294" s="73"/>
      <c r="C294" s="410"/>
      <c r="D294" s="412"/>
      <c r="E294" s="369"/>
      <c r="F294" s="370"/>
      <c r="G294" s="370"/>
      <c r="H294" s="371"/>
      <c r="I294" s="378"/>
      <c r="J294" s="379"/>
      <c r="K294" s="379"/>
      <c r="L294" s="379"/>
      <c r="M294" s="379"/>
      <c r="N294" s="379"/>
      <c r="O294" s="379"/>
      <c r="P294" s="379"/>
      <c r="Q294" s="379"/>
      <c r="R294" s="379"/>
      <c r="S294" s="379"/>
      <c r="T294" s="379"/>
      <c r="U294" s="379"/>
      <c r="V294" s="379"/>
      <c r="W294" s="379"/>
      <c r="X294" s="379"/>
      <c r="Y294" s="379"/>
      <c r="Z294" s="379"/>
      <c r="AA294" s="379"/>
      <c r="AB294" s="380"/>
      <c r="AC294" s="74"/>
    </row>
    <row r="295" spans="1:66" ht="16.2" customHeight="1">
      <c r="B295" s="73"/>
      <c r="C295" s="410"/>
      <c r="D295" s="412"/>
      <c r="E295" s="369"/>
      <c r="F295" s="370"/>
      <c r="G295" s="370"/>
      <c r="H295" s="371"/>
      <c r="I295" s="378"/>
      <c r="J295" s="379"/>
      <c r="K295" s="379"/>
      <c r="L295" s="379"/>
      <c r="M295" s="379"/>
      <c r="N295" s="379"/>
      <c r="O295" s="379"/>
      <c r="P295" s="379"/>
      <c r="Q295" s="379"/>
      <c r="R295" s="379"/>
      <c r="S295" s="379"/>
      <c r="T295" s="379"/>
      <c r="U295" s="379"/>
      <c r="V295" s="379"/>
      <c r="W295" s="379"/>
      <c r="X295" s="379"/>
      <c r="Y295" s="379"/>
      <c r="Z295" s="379"/>
      <c r="AA295" s="379"/>
      <c r="AB295" s="380"/>
      <c r="AC295" s="74"/>
    </row>
    <row r="296" spans="1:66" ht="16.2" customHeight="1" thickBot="1">
      <c r="B296" s="73"/>
      <c r="C296" s="418"/>
      <c r="D296" s="419"/>
      <c r="E296" s="372"/>
      <c r="F296" s="373"/>
      <c r="G296" s="373"/>
      <c r="H296" s="374"/>
      <c r="I296" s="381"/>
      <c r="J296" s="382"/>
      <c r="K296" s="382"/>
      <c r="L296" s="382"/>
      <c r="M296" s="382"/>
      <c r="N296" s="382"/>
      <c r="O296" s="382"/>
      <c r="P296" s="382"/>
      <c r="Q296" s="382"/>
      <c r="R296" s="382"/>
      <c r="S296" s="382"/>
      <c r="T296" s="382"/>
      <c r="U296" s="382"/>
      <c r="V296" s="382"/>
      <c r="W296" s="382"/>
      <c r="X296" s="382"/>
      <c r="Y296" s="382"/>
      <c r="Z296" s="382"/>
      <c r="AA296" s="382"/>
      <c r="AB296" s="383"/>
      <c r="AC296" s="74"/>
    </row>
    <row r="297" spans="1:66" s="67" customFormat="1" ht="16.8" thickBot="1">
      <c r="A297" s="63"/>
      <c r="B297" s="92"/>
      <c r="C297" s="89"/>
      <c r="D297" s="89"/>
      <c r="E297" s="93"/>
      <c r="F297" s="93"/>
      <c r="G297" s="93"/>
      <c r="H297" s="93"/>
      <c r="I297" s="93"/>
      <c r="J297" s="93"/>
      <c r="K297" s="93"/>
      <c r="L297" s="93"/>
      <c r="M297" s="93"/>
      <c r="N297" s="93"/>
      <c r="O297" s="93"/>
      <c r="P297" s="93"/>
      <c r="Q297" s="93"/>
      <c r="R297" s="93"/>
      <c r="S297" s="93"/>
      <c r="T297" s="93"/>
      <c r="U297" s="93"/>
      <c r="V297" s="93"/>
      <c r="W297" s="93"/>
      <c r="X297" s="93"/>
      <c r="Y297" s="93"/>
      <c r="Z297" s="93"/>
      <c r="AA297" s="94"/>
      <c r="AB297" s="94"/>
      <c r="AC297" s="95"/>
      <c r="AD297" s="63"/>
      <c r="AE297" s="63"/>
      <c r="AF297" s="63"/>
      <c r="AG297" s="63"/>
      <c r="AH297" s="63"/>
      <c r="AI297" s="63"/>
      <c r="AJ297" s="63"/>
      <c r="AK297" s="63"/>
      <c r="AL297" s="63"/>
      <c r="AM297" s="63"/>
      <c r="AN297" s="63"/>
      <c r="AO297" s="63"/>
      <c r="AP297" s="63"/>
      <c r="AQ297" s="63"/>
      <c r="AR297" s="63"/>
      <c r="AS297" s="63"/>
      <c r="AT297" s="63"/>
      <c r="AU297" s="63"/>
      <c r="AV297" s="63"/>
      <c r="AW297" s="63"/>
      <c r="AX297" s="63"/>
      <c r="AY297" s="63"/>
      <c r="AZ297" s="63"/>
      <c r="BA297" s="63"/>
      <c r="BB297" s="63"/>
      <c r="BC297" s="63"/>
      <c r="BD297" s="63"/>
      <c r="BE297" s="63"/>
      <c r="BF297" s="63"/>
      <c r="BG297" s="63"/>
      <c r="BH297" s="63"/>
      <c r="BI297" s="63"/>
      <c r="BJ297" s="63"/>
      <c r="BK297" s="63"/>
      <c r="BL297" s="63"/>
      <c r="BM297" s="63"/>
      <c r="BN297" s="63"/>
    </row>
    <row r="298" spans="1:66" s="67" customFormat="1" ht="16.8" thickBot="1">
      <c r="A298" s="63"/>
      <c r="B298" s="92"/>
      <c r="C298" s="415" t="s">
        <v>174</v>
      </c>
      <c r="D298" s="415"/>
      <c r="E298" s="425" t="s">
        <v>175</v>
      </c>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7"/>
      <c r="AC298" s="95"/>
      <c r="AD298" s="63"/>
      <c r="AE298" s="63"/>
      <c r="AF298" s="63"/>
      <c r="AG298" s="63"/>
      <c r="AH298" s="63"/>
      <c r="AI298" s="63"/>
      <c r="AJ298" s="63"/>
      <c r="AK298" s="63"/>
      <c r="AL298" s="63"/>
      <c r="AM298" s="63"/>
      <c r="AN298" s="63"/>
      <c r="AO298" s="63"/>
      <c r="AP298" s="63"/>
      <c r="AQ298" s="63"/>
      <c r="AR298" s="63"/>
      <c r="AS298" s="63"/>
      <c r="AT298" s="63"/>
      <c r="AU298" s="63"/>
      <c r="AV298" s="63"/>
      <c r="AW298" s="63"/>
      <c r="AX298" s="63"/>
      <c r="AY298" s="63"/>
      <c r="AZ298" s="63"/>
      <c r="BA298" s="63"/>
      <c r="BB298" s="63"/>
      <c r="BC298" s="63"/>
      <c r="BD298" s="63"/>
      <c r="BE298" s="63"/>
      <c r="BF298" s="63"/>
      <c r="BG298" s="63"/>
      <c r="BH298" s="63"/>
      <c r="BI298" s="63"/>
      <c r="BJ298" s="63"/>
      <c r="BK298" s="63"/>
      <c r="BL298" s="63"/>
      <c r="BM298" s="63"/>
      <c r="BN298" s="63"/>
    </row>
    <row r="299" spans="1:66" s="67" customFormat="1" ht="31.35" customHeight="1" thickBot="1">
      <c r="A299" s="63"/>
      <c r="B299" s="92"/>
      <c r="C299" s="105" t="s">
        <v>191</v>
      </c>
      <c r="D299" s="106" t="s">
        <v>177</v>
      </c>
      <c r="E299" s="342"/>
      <c r="F299" s="343"/>
      <c r="G299" s="343"/>
      <c r="H299" s="343"/>
      <c r="I299" s="343"/>
      <c r="J299" s="343"/>
      <c r="K299" s="343"/>
      <c r="L299" s="343"/>
      <c r="M299" s="343"/>
      <c r="N299" s="343"/>
      <c r="O299" s="343"/>
      <c r="P299" s="343"/>
      <c r="Q299" s="343"/>
      <c r="R299" s="343"/>
      <c r="S299" s="343"/>
      <c r="T299" s="343"/>
      <c r="U299" s="343"/>
      <c r="V299" s="343"/>
      <c r="W299" s="343"/>
      <c r="X299" s="343"/>
      <c r="Y299" s="343"/>
      <c r="Z299" s="343"/>
      <c r="AA299" s="343"/>
      <c r="AB299" s="344"/>
      <c r="AC299" s="95"/>
      <c r="AD299" s="63"/>
      <c r="AE299" s="506" t="str">
        <f>IFERROR(IF(AND(COUNTIF(AE302:AK302,TRUE)&gt;0,AL302=TRUE), 1/0, ""),"①～⑦と⑧は同時に選択できません")</f>
        <v/>
      </c>
      <c r="AF299" s="506"/>
      <c r="AG299" s="506"/>
      <c r="AH299" s="506"/>
      <c r="AI299" s="506"/>
      <c r="AJ299" s="506"/>
      <c r="AK299" s="506"/>
      <c r="AL299" s="506"/>
      <c r="AM299" s="63"/>
      <c r="AN299" s="63"/>
      <c r="AO299" s="63"/>
      <c r="AP299" s="63"/>
      <c r="AQ299" s="63"/>
      <c r="AR299" s="63"/>
      <c r="AS299" s="63"/>
      <c r="AT299" s="63"/>
      <c r="AU299" s="63"/>
      <c r="AV299" s="63"/>
      <c r="AW299" s="63"/>
      <c r="AX299" s="63"/>
      <c r="AY299" s="63"/>
      <c r="AZ299" s="63"/>
      <c r="BA299" s="63"/>
      <c r="BB299" s="63"/>
      <c r="BC299" s="63"/>
      <c r="BD299" s="63"/>
      <c r="BE299" s="63"/>
      <c r="BF299" s="63"/>
      <c r="BG299" s="63"/>
      <c r="BH299" s="63"/>
      <c r="BI299" s="63"/>
      <c r="BJ299" s="63"/>
      <c r="BK299" s="63"/>
      <c r="BL299" s="63"/>
      <c r="BM299" s="63"/>
      <c r="BN299" s="63"/>
    </row>
    <row r="300" spans="1:66" ht="16.8" thickBot="1">
      <c r="B300" s="73"/>
      <c r="C300" s="410" t="s">
        <v>274</v>
      </c>
      <c r="D300" s="412"/>
      <c r="E300" s="626" t="s">
        <v>282</v>
      </c>
      <c r="F300" s="351"/>
      <c r="G300" s="352"/>
      <c r="H300" s="350" t="s">
        <v>283</v>
      </c>
      <c r="I300" s="351"/>
      <c r="J300" s="352"/>
      <c r="K300" s="350" t="s">
        <v>284</v>
      </c>
      <c r="L300" s="351"/>
      <c r="M300" s="352"/>
      <c r="N300" s="350" t="s">
        <v>285</v>
      </c>
      <c r="O300" s="351"/>
      <c r="P300" s="352"/>
      <c r="Q300" s="350" t="s">
        <v>286</v>
      </c>
      <c r="R300" s="351"/>
      <c r="S300" s="352"/>
      <c r="T300" s="350" t="s">
        <v>287</v>
      </c>
      <c r="U300" s="351"/>
      <c r="V300" s="352"/>
      <c r="W300" s="350" t="s">
        <v>288</v>
      </c>
      <c r="X300" s="351"/>
      <c r="Y300" s="352"/>
      <c r="Z300" s="350" t="s">
        <v>289</v>
      </c>
      <c r="AA300" s="351"/>
      <c r="AB300" s="429"/>
      <c r="AC300" s="74"/>
      <c r="AE300" s="96" t="s">
        <v>1</v>
      </c>
      <c r="AF300" s="97" t="s">
        <v>0</v>
      </c>
      <c r="AG300" s="97" t="s">
        <v>2</v>
      </c>
      <c r="AH300" s="97" t="s">
        <v>3</v>
      </c>
      <c r="AI300" s="97" t="s">
        <v>4</v>
      </c>
      <c r="AJ300" s="97" t="s">
        <v>5</v>
      </c>
      <c r="AK300" s="97" t="s">
        <v>6</v>
      </c>
      <c r="AL300" s="98" t="s">
        <v>7</v>
      </c>
      <c r="AM300" s="210"/>
      <c r="AN300" s="97"/>
      <c r="AO300" s="82"/>
      <c r="AP300" s="98"/>
      <c r="AQ300" s="96"/>
      <c r="AR300" s="97"/>
      <c r="AS300" s="97"/>
      <c r="AT300" s="97"/>
      <c r="AU300" s="97"/>
      <c r="AV300" s="97"/>
      <c r="AW300" s="97"/>
      <c r="AX300" s="97"/>
      <c r="AY300" s="97"/>
      <c r="AZ300" s="97"/>
      <c r="BA300" s="82"/>
      <c r="BB300" s="98"/>
      <c r="BE300" s="107" t="s">
        <v>25</v>
      </c>
      <c r="BF300" s="108" t="s">
        <v>27</v>
      </c>
      <c r="BG300" s="109" t="s">
        <v>26</v>
      </c>
    </row>
    <row r="301" spans="1:66" ht="19.2" customHeight="1" thickBot="1">
      <c r="B301" s="73"/>
      <c r="C301" s="410"/>
      <c r="D301" s="412"/>
      <c r="E301" s="613" t="s">
        <v>253</v>
      </c>
      <c r="F301" s="354"/>
      <c r="G301" s="355"/>
      <c r="H301" s="353" t="s">
        <v>275</v>
      </c>
      <c r="I301" s="354"/>
      <c r="J301" s="355"/>
      <c r="K301" s="353" t="s">
        <v>276</v>
      </c>
      <c r="L301" s="354"/>
      <c r="M301" s="355"/>
      <c r="N301" s="353" t="s">
        <v>277</v>
      </c>
      <c r="O301" s="354"/>
      <c r="P301" s="355"/>
      <c r="Q301" s="353" t="s">
        <v>278</v>
      </c>
      <c r="R301" s="354"/>
      <c r="S301" s="355"/>
      <c r="T301" s="353" t="s">
        <v>279</v>
      </c>
      <c r="U301" s="354"/>
      <c r="V301" s="355"/>
      <c r="W301" s="353" t="s">
        <v>280</v>
      </c>
      <c r="X301" s="354"/>
      <c r="Y301" s="355"/>
      <c r="Z301" s="353" t="s">
        <v>281</v>
      </c>
      <c r="AA301" s="354"/>
      <c r="AB301" s="625"/>
      <c r="AC301" s="74"/>
      <c r="AE301" s="99" t="s">
        <v>253</v>
      </c>
      <c r="AF301" s="100" t="s">
        <v>254</v>
      </c>
      <c r="AG301" s="100" t="s">
        <v>276</v>
      </c>
      <c r="AH301" s="100" t="s">
        <v>277</v>
      </c>
      <c r="AI301" s="100" t="s">
        <v>278</v>
      </c>
      <c r="AJ301" s="101" t="s">
        <v>258</v>
      </c>
      <c r="AK301" s="100" t="s">
        <v>280</v>
      </c>
      <c r="AL301" s="103" t="s">
        <v>281</v>
      </c>
      <c r="AM301" s="211"/>
      <c r="AN301" s="102"/>
      <c r="AO301" s="102"/>
      <c r="AP301" s="103"/>
      <c r="AQ301" s="99"/>
      <c r="AR301" s="100"/>
      <c r="AS301" s="100"/>
      <c r="AT301" s="100"/>
      <c r="AU301" s="100"/>
      <c r="AV301" s="101"/>
      <c r="AW301" s="100"/>
      <c r="AX301" s="100"/>
      <c r="AY301" s="101"/>
      <c r="AZ301" s="102"/>
      <c r="BA301" s="102"/>
      <c r="BB301" s="103"/>
      <c r="BE301" s="110" t="b">
        <v>0</v>
      </c>
      <c r="BF301" s="110" t="b">
        <v>0</v>
      </c>
      <c r="BG301" s="110" t="b">
        <v>0</v>
      </c>
      <c r="BH301" s="67">
        <f>COUNTIFS($BE301:$BG301,"TRUE")</f>
        <v>0</v>
      </c>
    </row>
    <row r="302" spans="1:66" ht="17.7" customHeight="1" thickBot="1">
      <c r="B302" s="73"/>
      <c r="C302" s="418"/>
      <c r="D302" s="419"/>
      <c r="E302" s="627"/>
      <c r="F302" s="604"/>
      <c r="G302" s="609"/>
      <c r="H302" s="603"/>
      <c r="I302" s="604"/>
      <c r="J302" s="609"/>
      <c r="K302" s="603"/>
      <c r="L302" s="604"/>
      <c r="M302" s="609"/>
      <c r="N302" s="603"/>
      <c r="O302" s="604"/>
      <c r="P302" s="609"/>
      <c r="Q302" s="603"/>
      <c r="R302" s="604"/>
      <c r="S302" s="609"/>
      <c r="T302" s="603"/>
      <c r="U302" s="604"/>
      <c r="V302" s="609"/>
      <c r="W302" s="603"/>
      <c r="X302" s="604"/>
      <c r="Y302" s="609"/>
      <c r="Z302" s="603"/>
      <c r="AA302" s="604"/>
      <c r="AB302" s="605"/>
      <c r="AC302" s="74"/>
      <c r="AE302" s="110" t="b">
        <v>0</v>
      </c>
      <c r="AF302" s="110" t="b">
        <v>0</v>
      </c>
      <c r="AG302" s="110" t="b">
        <v>0</v>
      </c>
      <c r="AH302" s="110" t="b">
        <v>0</v>
      </c>
      <c r="AI302" s="110" t="b">
        <v>0</v>
      </c>
      <c r="AJ302" s="110" t="b">
        <v>0</v>
      </c>
      <c r="AK302" s="110" t="b">
        <v>0</v>
      </c>
      <c r="AL302" s="110" t="b">
        <v>0</v>
      </c>
      <c r="AM302" s="110" t="b">
        <v>0</v>
      </c>
      <c r="AN302" s="110" t="b">
        <v>0</v>
      </c>
      <c r="AO302" s="110" t="b">
        <v>0</v>
      </c>
      <c r="AP302" s="110" t="b">
        <v>0</v>
      </c>
      <c r="AQ302" s="110" t="b">
        <v>0</v>
      </c>
      <c r="AR302" s="104"/>
      <c r="AS302" s="104"/>
      <c r="AT302" s="104"/>
      <c r="AU302" s="104"/>
      <c r="AV302" s="104"/>
      <c r="AW302" s="104"/>
      <c r="AX302" s="104"/>
      <c r="AY302" s="104"/>
      <c r="AZ302" s="104"/>
      <c r="BA302" s="104"/>
      <c r="BB302" s="104"/>
      <c r="BC302" s="63">
        <f>COUNTIFS($AE302:$BB302,"TRUE")</f>
        <v>0</v>
      </c>
    </row>
    <row r="303" spans="1:66" s="67" customFormat="1" ht="15" customHeight="1" thickBot="1">
      <c r="A303" s="63"/>
      <c r="B303" s="92"/>
      <c r="C303" s="413" t="s">
        <v>178</v>
      </c>
      <c r="D303" s="413"/>
      <c r="E303" s="471"/>
      <c r="F303" s="472"/>
      <c r="G303" s="472"/>
      <c r="H303" s="472"/>
      <c r="I303" s="472"/>
      <c r="J303" s="472"/>
      <c r="K303" s="472"/>
      <c r="L303" s="472"/>
      <c r="M303" s="472"/>
      <c r="N303" s="472"/>
      <c r="O303" s="433" t="s">
        <v>14</v>
      </c>
      <c r="P303" s="433"/>
      <c r="Q303" s="433"/>
      <c r="R303" s="433"/>
      <c r="S303" s="472"/>
      <c r="T303" s="472"/>
      <c r="U303" s="472"/>
      <c r="V303" s="472"/>
      <c r="W303" s="472"/>
      <c r="X303" s="472"/>
      <c r="Y303" s="472"/>
      <c r="Z303" s="472"/>
      <c r="AA303" s="472"/>
      <c r="AB303" s="473"/>
      <c r="AC303" s="95"/>
      <c r="AD303" s="63"/>
      <c r="AE303" s="63"/>
      <c r="AF303" s="63"/>
      <c r="AG303" s="63"/>
      <c r="AH303" s="63"/>
      <c r="AI303" s="63"/>
      <c r="AJ303" s="63"/>
      <c r="AK303" s="63"/>
      <c r="AL303" s="63"/>
      <c r="AM303" s="63"/>
      <c r="AN303" s="63"/>
      <c r="AO303" s="63"/>
      <c r="AP303" s="63"/>
      <c r="AQ303" s="63"/>
      <c r="AR303" s="63"/>
      <c r="AS303" s="63"/>
      <c r="AT303" s="63"/>
      <c r="AU303" s="63"/>
      <c r="AV303" s="63"/>
      <c r="AW303" s="63"/>
      <c r="AX303" s="63"/>
      <c r="AY303" s="63"/>
      <c r="AZ303" s="63"/>
      <c r="BA303" s="63"/>
      <c r="BB303" s="63"/>
      <c r="BC303" s="63"/>
      <c r="BD303" s="63"/>
      <c r="BE303" s="63"/>
      <c r="BF303" s="63"/>
      <c r="BG303" s="63"/>
      <c r="BH303" s="63"/>
      <c r="BI303" s="63"/>
      <c r="BJ303" s="63"/>
      <c r="BK303" s="63"/>
      <c r="BL303" s="63"/>
      <c r="BM303" s="63"/>
      <c r="BN303" s="63"/>
    </row>
    <row r="304" spans="1:66" ht="45" customHeight="1" thickBot="1">
      <c r="B304" s="73"/>
      <c r="C304" s="405" t="s">
        <v>400</v>
      </c>
      <c r="D304" s="406"/>
      <c r="E304" s="600"/>
      <c r="F304" s="601"/>
      <c r="G304" s="601"/>
      <c r="H304" s="601"/>
      <c r="I304" s="601"/>
      <c r="J304" s="601"/>
      <c r="K304" s="601"/>
      <c r="L304" s="601"/>
      <c r="M304" s="601"/>
      <c r="N304" s="601"/>
      <c r="O304" s="601"/>
      <c r="P304" s="601"/>
      <c r="Q304" s="601"/>
      <c r="R304" s="601"/>
      <c r="S304" s="601"/>
      <c r="T304" s="601"/>
      <c r="U304" s="601"/>
      <c r="V304" s="601"/>
      <c r="W304" s="601"/>
      <c r="X304" s="601"/>
      <c r="Y304" s="601"/>
      <c r="Z304" s="601"/>
      <c r="AA304" s="601"/>
      <c r="AB304" s="602"/>
      <c r="AC304" s="74"/>
    </row>
    <row r="305" spans="2:29" ht="92.55" customHeight="1" thickBot="1">
      <c r="B305" s="73"/>
      <c r="C305" s="404" t="s">
        <v>179</v>
      </c>
      <c r="D305" s="404"/>
      <c r="E305" s="610"/>
      <c r="F305" s="611"/>
      <c r="G305" s="611"/>
      <c r="H305" s="611"/>
      <c r="I305" s="611"/>
      <c r="J305" s="611"/>
      <c r="K305" s="611"/>
      <c r="L305" s="611"/>
      <c r="M305" s="611"/>
      <c r="N305" s="611"/>
      <c r="O305" s="611"/>
      <c r="P305" s="611"/>
      <c r="Q305" s="611"/>
      <c r="R305" s="611"/>
      <c r="S305" s="611"/>
      <c r="T305" s="611"/>
      <c r="U305" s="611"/>
      <c r="V305" s="611"/>
      <c r="W305" s="611"/>
      <c r="X305" s="611"/>
      <c r="Y305" s="611"/>
      <c r="Z305" s="611"/>
      <c r="AA305" s="611"/>
      <c r="AB305" s="612"/>
      <c r="AC305" s="74"/>
    </row>
    <row r="306" spans="2:29" ht="40.049999999999997" customHeight="1" thickBot="1">
      <c r="B306" s="73"/>
      <c r="C306" s="413" t="s">
        <v>414</v>
      </c>
      <c r="D306" s="291" t="s">
        <v>401</v>
      </c>
      <c r="E306" s="345"/>
      <c r="F306" s="346"/>
      <c r="G306" s="346"/>
      <c r="H306" s="346"/>
      <c r="I306" s="346"/>
      <c r="J306" s="346"/>
      <c r="K306" s="346"/>
      <c r="L306" s="346"/>
      <c r="M306" s="346"/>
      <c r="N306" s="346"/>
      <c r="O306" s="346"/>
      <c r="P306" s="346"/>
      <c r="Q306" s="346"/>
      <c r="R306" s="346"/>
      <c r="S306" s="346"/>
      <c r="T306" s="346"/>
      <c r="U306" s="346"/>
      <c r="V306" s="346"/>
      <c r="W306" s="346"/>
      <c r="X306" s="346"/>
      <c r="Y306" s="346"/>
      <c r="Z306" s="346"/>
      <c r="AA306" s="346"/>
      <c r="AB306" s="347"/>
      <c r="AC306" s="74"/>
    </row>
    <row r="307" spans="2:29" ht="72" customHeight="1" thickBot="1">
      <c r="B307" s="73"/>
      <c r="C307" s="414"/>
      <c r="D307" s="292" t="s">
        <v>402</v>
      </c>
      <c r="E307" s="345"/>
      <c r="F307" s="346"/>
      <c r="G307" s="346"/>
      <c r="H307" s="346"/>
      <c r="I307" s="346"/>
      <c r="J307" s="346"/>
      <c r="K307" s="346"/>
      <c r="L307" s="346"/>
      <c r="M307" s="346"/>
      <c r="N307" s="346"/>
      <c r="O307" s="346"/>
      <c r="P307" s="346"/>
      <c r="Q307" s="346"/>
      <c r="R307" s="346"/>
      <c r="S307" s="346"/>
      <c r="T307" s="346"/>
      <c r="U307" s="346"/>
      <c r="V307" s="346"/>
      <c r="W307" s="346"/>
      <c r="X307" s="346"/>
      <c r="Y307" s="346"/>
      <c r="Z307" s="346"/>
      <c r="AA307" s="346"/>
      <c r="AB307" s="347"/>
      <c r="AC307" s="74"/>
    </row>
    <row r="308" spans="2:29" ht="72" customHeight="1" thickBot="1">
      <c r="B308" s="73"/>
      <c r="C308" s="413" t="s">
        <v>415</v>
      </c>
      <c r="D308" s="106" t="s">
        <v>403</v>
      </c>
      <c r="E308" s="345"/>
      <c r="F308" s="346"/>
      <c r="G308" s="346"/>
      <c r="H308" s="346"/>
      <c r="I308" s="346"/>
      <c r="J308" s="346"/>
      <c r="K308" s="346"/>
      <c r="L308" s="346"/>
      <c r="M308" s="346"/>
      <c r="N308" s="346"/>
      <c r="O308" s="346"/>
      <c r="P308" s="346"/>
      <c r="Q308" s="346"/>
      <c r="R308" s="346"/>
      <c r="S308" s="346"/>
      <c r="T308" s="346"/>
      <c r="U308" s="346"/>
      <c r="V308" s="346"/>
      <c r="W308" s="346"/>
      <c r="X308" s="346"/>
      <c r="Y308" s="346"/>
      <c r="Z308" s="346"/>
      <c r="AA308" s="346"/>
      <c r="AB308" s="347"/>
      <c r="AC308" s="74"/>
    </row>
    <row r="309" spans="2:29" ht="72" customHeight="1" thickBot="1">
      <c r="B309" s="73"/>
      <c r="C309" s="430"/>
      <c r="D309" s="293" t="s">
        <v>404</v>
      </c>
      <c r="E309" s="345"/>
      <c r="F309" s="346"/>
      <c r="G309" s="346"/>
      <c r="H309" s="346"/>
      <c r="I309" s="346"/>
      <c r="J309" s="346"/>
      <c r="K309" s="346"/>
      <c r="L309" s="346"/>
      <c r="M309" s="346"/>
      <c r="N309" s="346"/>
      <c r="O309" s="346"/>
      <c r="P309" s="346"/>
      <c r="Q309" s="346"/>
      <c r="R309" s="346"/>
      <c r="S309" s="346"/>
      <c r="T309" s="346"/>
      <c r="U309" s="346"/>
      <c r="V309" s="346"/>
      <c r="W309" s="346"/>
      <c r="X309" s="346"/>
      <c r="Y309" s="346"/>
      <c r="Z309" s="346"/>
      <c r="AA309" s="346"/>
      <c r="AB309" s="347"/>
      <c r="AC309" s="74"/>
    </row>
    <row r="310" spans="2:29" ht="72" customHeight="1" thickBot="1">
      <c r="B310" s="73"/>
      <c r="C310" s="414"/>
      <c r="D310" s="290" t="s">
        <v>405</v>
      </c>
      <c r="E310" s="345"/>
      <c r="F310" s="346"/>
      <c r="G310" s="346"/>
      <c r="H310" s="346"/>
      <c r="I310" s="346"/>
      <c r="J310" s="346"/>
      <c r="K310" s="346"/>
      <c r="L310" s="346"/>
      <c r="M310" s="346"/>
      <c r="N310" s="346"/>
      <c r="O310" s="346"/>
      <c r="P310" s="346"/>
      <c r="Q310" s="346"/>
      <c r="R310" s="346"/>
      <c r="S310" s="346"/>
      <c r="T310" s="346"/>
      <c r="U310" s="346"/>
      <c r="V310" s="346"/>
      <c r="W310" s="346"/>
      <c r="X310" s="346"/>
      <c r="Y310" s="346"/>
      <c r="Z310" s="346"/>
      <c r="AA310" s="346"/>
      <c r="AB310" s="347"/>
      <c r="AC310" s="74"/>
    </row>
    <row r="311" spans="2:29" ht="14.7" customHeight="1" thickBot="1">
      <c r="B311" s="73"/>
      <c r="C311" s="416" t="s">
        <v>298</v>
      </c>
      <c r="D311" s="417"/>
      <c r="E311" s="358" t="s">
        <v>161</v>
      </c>
      <c r="F311" s="359"/>
      <c r="G311" s="359"/>
      <c r="H311" s="360"/>
      <c r="I311" s="361" t="s">
        <v>180</v>
      </c>
      <c r="J311" s="362"/>
      <c r="K311" s="363"/>
      <c r="L311" s="363"/>
      <c r="M311" s="363"/>
      <c r="N311" s="83"/>
      <c r="O311" s="83"/>
      <c r="P311" s="75"/>
      <c r="Q311" s="75"/>
      <c r="R311" s="79"/>
      <c r="S311" s="79"/>
      <c r="T311" s="84"/>
      <c r="U311" s="85"/>
      <c r="V311" s="86"/>
      <c r="W311" s="86"/>
      <c r="X311" s="86"/>
      <c r="Y311" s="86"/>
      <c r="Z311" s="86"/>
      <c r="AA311" s="86"/>
      <c r="AB311" s="87"/>
      <c r="AC311" s="74"/>
    </row>
    <row r="312" spans="2:29" ht="14.7" customHeight="1" thickBot="1">
      <c r="B312" s="73"/>
      <c r="C312" s="410"/>
      <c r="D312" s="412"/>
      <c r="E312" s="358" t="s">
        <v>295</v>
      </c>
      <c r="F312" s="359"/>
      <c r="G312" s="359"/>
      <c r="H312" s="360"/>
      <c r="I312" s="396" t="s">
        <v>180</v>
      </c>
      <c r="J312" s="397"/>
      <c r="K312" s="398"/>
      <c r="L312" s="398"/>
      <c r="M312" s="398"/>
      <c r="N312" s="184"/>
      <c r="O312" s="184"/>
      <c r="P312" s="183"/>
      <c r="Q312" s="183"/>
      <c r="R312" s="185"/>
      <c r="S312" s="185"/>
      <c r="T312" s="186"/>
      <c r="U312" s="187"/>
      <c r="V312" s="188"/>
      <c r="W312" s="188"/>
      <c r="X312" s="188"/>
      <c r="Y312" s="188"/>
      <c r="Z312" s="188"/>
      <c r="AA312" s="188"/>
      <c r="AB312" s="112"/>
      <c r="AC312" s="74"/>
    </row>
    <row r="313" spans="2:29" s="189" customFormat="1" ht="64.95" customHeight="1" thickBot="1">
      <c r="B313" s="73"/>
      <c r="C313" s="410"/>
      <c r="D313" s="412"/>
      <c r="E313" s="384" t="s">
        <v>145</v>
      </c>
      <c r="F313" s="384"/>
      <c r="G313" s="384"/>
      <c r="H313" s="384"/>
      <c r="I313" s="375"/>
      <c r="J313" s="376"/>
      <c r="K313" s="376"/>
      <c r="L313" s="376"/>
      <c r="M313" s="376"/>
      <c r="N313" s="376"/>
      <c r="O313" s="376"/>
      <c r="P313" s="376"/>
      <c r="Q313" s="376"/>
      <c r="R313" s="376"/>
      <c r="S313" s="376"/>
      <c r="T313" s="376"/>
      <c r="U313" s="376"/>
      <c r="V313" s="376"/>
      <c r="W313" s="376"/>
      <c r="X313" s="376"/>
      <c r="Y313" s="376"/>
      <c r="Z313" s="376"/>
      <c r="AA313" s="376"/>
      <c r="AB313" s="377"/>
      <c r="AC313" s="190"/>
    </row>
    <row r="314" spans="2:29" ht="64.95" customHeight="1" thickBot="1">
      <c r="B314" s="73"/>
      <c r="C314" s="410"/>
      <c r="D314" s="412"/>
      <c r="E314" s="366" t="s">
        <v>301</v>
      </c>
      <c r="F314" s="367"/>
      <c r="G314" s="367"/>
      <c r="H314" s="368"/>
      <c r="I314" s="375"/>
      <c r="J314" s="376"/>
      <c r="K314" s="376"/>
      <c r="L314" s="376"/>
      <c r="M314" s="376"/>
      <c r="N314" s="376"/>
      <c r="O314" s="376"/>
      <c r="P314" s="376"/>
      <c r="Q314" s="376"/>
      <c r="R314" s="376"/>
      <c r="S314" s="376"/>
      <c r="T314" s="376"/>
      <c r="U314" s="376"/>
      <c r="V314" s="376"/>
      <c r="W314" s="376"/>
      <c r="X314" s="376"/>
      <c r="Y314" s="376"/>
      <c r="Z314" s="376"/>
      <c r="AA314" s="376"/>
      <c r="AB314" s="377"/>
      <c r="AC314" s="74"/>
    </row>
    <row r="315" spans="2:29" ht="15.6" customHeight="1" thickBot="1">
      <c r="B315" s="73"/>
      <c r="C315" s="416" t="s">
        <v>302</v>
      </c>
      <c r="D315" s="417"/>
      <c r="E315" s="440" t="s">
        <v>143</v>
      </c>
      <c r="F315" s="441"/>
      <c r="G315" s="441"/>
      <c r="H315" s="441"/>
      <c r="I315" s="364"/>
      <c r="J315" s="365"/>
      <c r="K315" s="365"/>
      <c r="L315" s="365"/>
      <c r="M315" s="365"/>
      <c r="N315" s="365"/>
      <c r="O315" s="76" t="s">
        <v>144</v>
      </c>
      <c r="P315" s="76"/>
      <c r="Q315" s="77"/>
      <c r="R315" s="88"/>
      <c r="S315" s="88"/>
      <c r="T315" s="88"/>
      <c r="U315" s="88"/>
      <c r="V315" s="75"/>
      <c r="W315" s="75"/>
      <c r="X315" s="77"/>
      <c r="Y315" s="77"/>
      <c r="Z315" s="77"/>
      <c r="AA315" s="77"/>
      <c r="AB315" s="78"/>
      <c r="AC315" s="74"/>
    </row>
    <row r="316" spans="2:29" s="189" customFormat="1" ht="64.95" customHeight="1" thickBot="1">
      <c r="B316" s="73"/>
      <c r="C316" s="410"/>
      <c r="D316" s="412"/>
      <c r="E316" s="384" t="s">
        <v>145</v>
      </c>
      <c r="F316" s="384"/>
      <c r="G316" s="384"/>
      <c r="H316" s="384"/>
      <c r="I316" s="375"/>
      <c r="J316" s="376"/>
      <c r="K316" s="376"/>
      <c r="L316" s="376"/>
      <c r="M316" s="376"/>
      <c r="N316" s="376"/>
      <c r="O316" s="376"/>
      <c r="P316" s="376"/>
      <c r="Q316" s="376"/>
      <c r="R316" s="376"/>
      <c r="S316" s="376"/>
      <c r="T316" s="376"/>
      <c r="U316" s="376"/>
      <c r="V316" s="376"/>
      <c r="W316" s="376"/>
      <c r="X316" s="376"/>
      <c r="Y316" s="376"/>
      <c r="Z316" s="376"/>
      <c r="AA316" s="376"/>
      <c r="AB316" s="377"/>
      <c r="AC316" s="190"/>
    </row>
    <row r="317" spans="2:29" ht="16.2" customHeight="1">
      <c r="B317" s="73"/>
      <c r="C317" s="410"/>
      <c r="D317" s="412"/>
      <c r="E317" s="366" t="s">
        <v>300</v>
      </c>
      <c r="F317" s="367"/>
      <c r="G317" s="367"/>
      <c r="H317" s="368"/>
      <c r="I317" s="375"/>
      <c r="J317" s="376"/>
      <c r="K317" s="376"/>
      <c r="L317" s="376"/>
      <c r="M317" s="376"/>
      <c r="N317" s="376"/>
      <c r="O317" s="376"/>
      <c r="P317" s="376"/>
      <c r="Q317" s="376"/>
      <c r="R317" s="376"/>
      <c r="S317" s="376"/>
      <c r="T317" s="376"/>
      <c r="U317" s="376"/>
      <c r="V317" s="376"/>
      <c r="W317" s="376"/>
      <c r="X317" s="376"/>
      <c r="Y317" s="376"/>
      <c r="Z317" s="376"/>
      <c r="AA317" s="376"/>
      <c r="AB317" s="377"/>
      <c r="AC317" s="74"/>
    </row>
    <row r="318" spans="2:29" ht="16.2" customHeight="1">
      <c r="B318" s="73"/>
      <c r="C318" s="410"/>
      <c r="D318" s="412"/>
      <c r="E318" s="369"/>
      <c r="F318" s="370"/>
      <c r="G318" s="370"/>
      <c r="H318" s="371"/>
      <c r="I318" s="378"/>
      <c r="J318" s="379"/>
      <c r="K318" s="379"/>
      <c r="L318" s="379"/>
      <c r="M318" s="379"/>
      <c r="N318" s="379"/>
      <c r="O318" s="379"/>
      <c r="P318" s="379"/>
      <c r="Q318" s="379"/>
      <c r="R318" s="379"/>
      <c r="S318" s="379"/>
      <c r="T318" s="379"/>
      <c r="U318" s="379"/>
      <c r="V318" s="379"/>
      <c r="W318" s="379"/>
      <c r="X318" s="379"/>
      <c r="Y318" s="379"/>
      <c r="Z318" s="379"/>
      <c r="AA318" s="379"/>
      <c r="AB318" s="380"/>
      <c r="AC318" s="74"/>
    </row>
    <row r="319" spans="2:29" ht="16.2" customHeight="1">
      <c r="B319" s="73"/>
      <c r="C319" s="410"/>
      <c r="D319" s="412"/>
      <c r="E319" s="369"/>
      <c r="F319" s="370"/>
      <c r="G319" s="370"/>
      <c r="H319" s="371"/>
      <c r="I319" s="378"/>
      <c r="J319" s="379"/>
      <c r="K319" s="379"/>
      <c r="L319" s="379"/>
      <c r="M319" s="379"/>
      <c r="N319" s="379"/>
      <c r="O319" s="379"/>
      <c r="P319" s="379"/>
      <c r="Q319" s="379"/>
      <c r="R319" s="379"/>
      <c r="S319" s="379"/>
      <c r="T319" s="379"/>
      <c r="U319" s="379"/>
      <c r="V319" s="379"/>
      <c r="W319" s="379"/>
      <c r="X319" s="379"/>
      <c r="Y319" s="379"/>
      <c r="Z319" s="379"/>
      <c r="AA319" s="379"/>
      <c r="AB319" s="380"/>
      <c r="AC319" s="74"/>
    </row>
    <row r="320" spans="2:29" ht="16.2" customHeight="1" thickBot="1">
      <c r="B320" s="73"/>
      <c r="C320" s="418"/>
      <c r="D320" s="419"/>
      <c r="E320" s="372"/>
      <c r="F320" s="373"/>
      <c r="G320" s="373"/>
      <c r="H320" s="374"/>
      <c r="I320" s="381"/>
      <c r="J320" s="382"/>
      <c r="K320" s="382"/>
      <c r="L320" s="382"/>
      <c r="M320" s="382"/>
      <c r="N320" s="382"/>
      <c r="O320" s="382"/>
      <c r="P320" s="382"/>
      <c r="Q320" s="382"/>
      <c r="R320" s="382"/>
      <c r="S320" s="382"/>
      <c r="T320" s="382"/>
      <c r="U320" s="382"/>
      <c r="V320" s="382"/>
      <c r="W320" s="382"/>
      <c r="X320" s="382"/>
      <c r="Y320" s="382"/>
      <c r="Z320" s="382"/>
      <c r="AA320" s="382"/>
      <c r="AB320" s="383"/>
      <c r="AC320" s="74"/>
    </row>
    <row r="321" spans="1:66" s="67" customFormat="1" ht="16.8" thickBot="1">
      <c r="A321" s="63"/>
      <c r="B321" s="92"/>
      <c r="C321" s="89"/>
      <c r="D321" s="89"/>
      <c r="E321" s="93"/>
      <c r="F321" s="93"/>
      <c r="G321" s="93"/>
      <c r="H321" s="93"/>
      <c r="I321" s="93"/>
      <c r="J321" s="93"/>
      <c r="K321" s="93"/>
      <c r="L321" s="93"/>
      <c r="M321" s="93"/>
      <c r="N321" s="93"/>
      <c r="O321" s="93"/>
      <c r="P321" s="93"/>
      <c r="Q321" s="93"/>
      <c r="R321" s="93"/>
      <c r="S321" s="93"/>
      <c r="T321" s="93"/>
      <c r="U321" s="93"/>
      <c r="V321" s="93"/>
      <c r="W321" s="93"/>
      <c r="X321" s="93"/>
      <c r="Y321" s="93"/>
      <c r="Z321" s="93"/>
      <c r="AA321" s="94"/>
      <c r="AB321" s="94"/>
      <c r="AC321" s="95"/>
      <c r="AD321" s="63"/>
      <c r="AE321" s="63"/>
      <c r="AF321" s="63"/>
      <c r="AG321" s="63"/>
      <c r="AH321" s="63"/>
      <c r="AI321" s="63"/>
      <c r="AJ321" s="63"/>
      <c r="AK321" s="63"/>
      <c r="AL321" s="63"/>
      <c r="AM321" s="63"/>
      <c r="AN321" s="63"/>
      <c r="AO321" s="63"/>
      <c r="AP321" s="63"/>
      <c r="AQ321" s="63"/>
      <c r="AR321" s="63"/>
      <c r="AS321" s="63"/>
      <c r="AT321" s="63"/>
      <c r="AU321" s="63"/>
      <c r="AV321" s="63"/>
      <c r="AW321" s="63"/>
      <c r="AX321" s="63"/>
      <c r="AY321" s="63"/>
      <c r="AZ321" s="63"/>
      <c r="BA321" s="63"/>
      <c r="BB321" s="63"/>
      <c r="BC321" s="63"/>
      <c r="BD321" s="63"/>
      <c r="BE321" s="63"/>
      <c r="BF321" s="63"/>
      <c r="BG321" s="63"/>
      <c r="BH321" s="63"/>
      <c r="BI321" s="63"/>
      <c r="BJ321" s="63"/>
      <c r="BK321" s="63"/>
      <c r="BL321" s="63"/>
      <c r="BM321" s="63"/>
      <c r="BN321" s="63"/>
    </row>
    <row r="322" spans="1:66" s="67" customFormat="1" ht="16.8" thickBot="1">
      <c r="A322" s="63"/>
      <c r="B322" s="92"/>
      <c r="C322" s="415" t="s">
        <v>174</v>
      </c>
      <c r="D322" s="415"/>
      <c r="E322" s="425" t="s">
        <v>175</v>
      </c>
      <c r="F322" s="426"/>
      <c r="G322" s="426"/>
      <c r="H322" s="426"/>
      <c r="I322" s="426"/>
      <c r="J322" s="426"/>
      <c r="K322" s="426"/>
      <c r="L322" s="426"/>
      <c r="M322" s="426"/>
      <c r="N322" s="426"/>
      <c r="O322" s="426"/>
      <c r="P322" s="426"/>
      <c r="Q322" s="426"/>
      <c r="R322" s="426"/>
      <c r="S322" s="426"/>
      <c r="T322" s="426"/>
      <c r="U322" s="426"/>
      <c r="V322" s="426"/>
      <c r="W322" s="426"/>
      <c r="X322" s="426"/>
      <c r="Y322" s="426"/>
      <c r="Z322" s="426"/>
      <c r="AA322" s="426"/>
      <c r="AB322" s="427"/>
      <c r="AC322" s="95"/>
      <c r="AD322" s="63"/>
      <c r="AE322" s="63"/>
      <c r="AF322" s="63"/>
      <c r="AG322" s="63"/>
      <c r="AH322" s="63"/>
      <c r="AI322" s="63"/>
      <c r="AJ322" s="63"/>
      <c r="AK322" s="63"/>
      <c r="AL322" s="63"/>
      <c r="AM322" s="63"/>
      <c r="AN322" s="63"/>
      <c r="AO322" s="63"/>
      <c r="AP322" s="63"/>
      <c r="AQ322" s="63"/>
      <c r="AR322" s="63"/>
      <c r="AS322" s="63"/>
      <c r="AT322" s="63"/>
      <c r="AU322" s="63"/>
      <c r="AV322" s="63"/>
      <c r="AW322" s="63"/>
      <c r="AX322" s="63"/>
      <c r="AY322" s="63"/>
      <c r="AZ322" s="63"/>
      <c r="BA322" s="63"/>
      <c r="BB322" s="63"/>
      <c r="BC322" s="63"/>
      <c r="BD322" s="63"/>
      <c r="BE322" s="63"/>
      <c r="BF322" s="63"/>
      <c r="BG322" s="63"/>
      <c r="BH322" s="63"/>
      <c r="BI322" s="63"/>
      <c r="BJ322" s="63"/>
      <c r="BK322" s="63"/>
      <c r="BL322" s="63"/>
      <c r="BM322" s="63"/>
      <c r="BN322" s="63"/>
    </row>
    <row r="323" spans="1:66" s="67" customFormat="1" ht="31.35" customHeight="1" thickBot="1">
      <c r="A323" s="63"/>
      <c r="B323" s="92"/>
      <c r="C323" s="105" t="s">
        <v>192</v>
      </c>
      <c r="D323" s="106" t="s">
        <v>177</v>
      </c>
      <c r="E323" s="342"/>
      <c r="F323" s="343"/>
      <c r="G323" s="343"/>
      <c r="H323" s="343"/>
      <c r="I323" s="343"/>
      <c r="J323" s="343"/>
      <c r="K323" s="343"/>
      <c r="L323" s="343"/>
      <c r="M323" s="343"/>
      <c r="N323" s="343"/>
      <c r="O323" s="343"/>
      <c r="P323" s="343"/>
      <c r="Q323" s="343"/>
      <c r="R323" s="343"/>
      <c r="S323" s="343"/>
      <c r="T323" s="343"/>
      <c r="U323" s="343"/>
      <c r="V323" s="343"/>
      <c r="W323" s="343"/>
      <c r="X323" s="343"/>
      <c r="Y323" s="343"/>
      <c r="Z323" s="343"/>
      <c r="AA323" s="343"/>
      <c r="AB323" s="344"/>
      <c r="AC323" s="95"/>
      <c r="AD323" s="63"/>
      <c r="AE323" s="506" t="str">
        <f>IFERROR(IF(AND(COUNTIF(AE326:AK326,TRUE)&gt;0,AL326=TRUE), 1/0, ""),"①～⑦と⑧は同時に選択できません")</f>
        <v/>
      </c>
      <c r="AF323" s="506"/>
      <c r="AG323" s="506"/>
      <c r="AH323" s="506"/>
      <c r="AI323" s="506"/>
      <c r="AJ323" s="506"/>
      <c r="AK323" s="506"/>
      <c r="AL323" s="506"/>
      <c r="AM323" s="63"/>
      <c r="AN323" s="63"/>
      <c r="AO323" s="63"/>
      <c r="AP323" s="63"/>
      <c r="AQ323" s="63"/>
      <c r="AR323" s="63"/>
      <c r="AS323" s="63"/>
      <c r="AT323" s="63"/>
      <c r="AU323" s="63"/>
      <c r="AV323" s="63"/>
      <c r="AW323" s="63"/>
      <c r="AX323" s="63"/>
      <c r="AY323" s="63"/>
      <c r="AZ323" s="63"/>
      <c r="BA323" s="63"/>
      <c r="BB323" s="63"/>
      <c r="BC323" s="63"/>
      <c r="BD323" s="63"/>
      <c r="BE323" s="63"/>
      <c r="BF323" s="63"/>
      <c r="BG323" s="63"/>
      <c r="BH323" s="63"/>
      <c r="BI323" s="63"/>
      <c r="BJ323" s="63"/>
      <c r="BK323" s="63"/>
      <c r="BL323" s="63"/>
      <c r="BM323" s="63"/>
      <c r="BN323" s="63"/>
    </row>
    <row r="324" spans="1:66" ht="16.8" thickBot="1">
      <c r="B324" s="73"/>
      <c r="C324" s="410" t="s">
        <v>274</v>
      </c>
      <c r="D324" s="412"/>
      <c r="E324" s="626" t="s">
        <v>282</v>
      </c>
      <c r="F324" s="351"/>
      <c r="G324" s="352"/>
      <c r="H324" s="350" t="s">
        <v>283</v>
      </c>
      <c r="I324" s="351"/>
      <c r="J324" s="352"/>
      <c r="K324" s="350" t="s">
        <v>284</v>
      </c>
      <c r="L324" s="351"/>
      <c r="M324" s="352"/>
      <c r="N324" s="350" t="s">
        <v>285</v>
      </c>
      <c r="O324" s="351"/>
      <c r="P324" s="352"/>
      <c r="Q324" s="350" t="s">
        <v>286</v>
      </c>
      <c r="R324" s="351"/>
      <c r="S324" s="352"/>
      <c r="T324" s="350" t="s">
        <v>287</v>
      </c>
      <c r="U324" s="351"/>
      <c r="V324" s="352"/>
      <c r="W324" s="350" t="s">
        <v>288</v>
      </c>
      <c r="X324" s="351"/>
      <c r="Y324" s="352"/>
      <c r="Z324" s="350" t="s">
        <v>289</v>
      </c>
      <c r="AA324" s="351"/>
      <c r="AB324" s="429"/>
      <c r="AC324" s="74"/>
      <c r="AE324" s="96" t="s">
        <v>1</v>
      </c>
      <c r="AF324" s="97" t="s">
        <v>0</v>
      </c>
      <c r="AG324" s="97" t="s">
        <v>2</v>
      </c>
      <c r="AH324" s="97" t="s">
        <v>3</v>
      </c>
      <c r="AI324" s="97" t="s">
        <v>4</v>
      </c>
      <c r="AJ324" s="97" t="s">
        <v>5</v>
      </c>
      <c r="AK324" s="97" t="s">
        <v>6</v>
      </c>
      <c r="AL324" s="98" t="s">
        <v>7</v>
      </c>
      <c r="AM324" s="210"/>
      <c r="AN324" s="97"/>
      <c r="AO324" s="82"/>
      <c r="AP324" s="98"/>
      <c r="AQ324" s="96"/>
      <c r="AR324" s="97"/>
      <c r="AS324" s="97"/>
      <c r="AT324" s="97"/>
      <c r="AU324" s="97"/>
      <c r="AV324" s="97"/>
      <c r="AW324" s="97"/>
      <c r="AX324" s="97"/>
      <c r="AY324" s="97"/>
      <c r="AZ324" s="97"/>
      <c r="BA324" s="82"/>
      <c r="BB324" s="98"/>
      <c r="BE324" s="107" t="s">
        <v>25</v>
      </c>
      <c r="BF324" s="108" t="s">
        <v>27</v>
      </c>
      <c r="BG324" s="109" t="s">
        <v>26</v>
      </c>
    </row>
    <row r="325" spans="1:66" ht="19.2" customHeight="1" thickBot="1">
      <c r="B325" s="73"/>
      <c r="C325" s="410"/>
      <c r="D325" s="412"/>
      <c r="E325" s="613" t="s">
        <v>253</v>
      </c>
      <c r="F325" s="354"/>
      <c r="G325" s="355"/>
      <c r="H325" s="353" t="s">
        <v>275</v>
      </c>
      <c r="I325" s="354"/>
      <c r="J325" s="355"/>
      <c r="K325" s="353" t="s">
        <v>276</v>
      </c>
      <c r="L325" s="354"/>
      <c r="M325" s="355"/>
      <c r="N325" s="353" t="s">
        <v>277</v>
      </c>
      <c r="O325" s="354"/>
      <c r="P325" s="355"/>
      <c r="Q325" s="353" t="s">
        <v>278</v>
      </c>
      <c r="R325" s="354"/>
      <c r="S325" s="355"/>
      <c r="T325" s="353" t="s">
        <v>279</v>
      </c>
      <c r="U325" s="354"/>
      <c r="V325" s="355"/>
      <c r="W325" s="353" t="s">
        <v>280</v>
      </c>
      <c r="X325" s="354"/>
      <c r="Y325" s="355"/>
      <c r="Z325" s="353" t="s">
        <v>281</v>
      </c>
      <c r="AA325" s="354"/>
      <c r="AB325" s="625"/>
      <c r="AC325" s="74"/>
      <c r="AE325" s="99" t="s">
        <v>253</v>
      </c>
      <c r="AF325" s="100" t="s">
        <v>254</v>
      </c>
      <c r="AG325" s="100" t="s">
        <v>276</v>
      </c>
      <c r="AH325" s="100" t="s">
        <v>277</v>
      </c>
      <c r="AI325" s="100" t="s">
        <v>278</v>
      </c>
      <c r="AJ325" s="101" t="s">
        <v>258</v>
      </c>
      <c r="AK325" s="100" t="s">
        <v>280</v>
      </c>
      <c r="AL325" s="103" t="s">
        <v>281</v>
      </c>
      <c r="AM325" s="211"/>
      <c r="AN325" s="102"/>
      <c r="AO325" s="102"/>
      <c r="AP325" s="103"/>
      <c r="AQ325" s="99"/>
      <c r="AR325" s="100"/>
      <c r="AS325" s="100"/>
      <c r="AT325" s="100"/>
      <c r="AU325" s="100"/>
      <c r="AV325" s="101"/>
      <c r="AW325" s="100"/>
      <c r="AX325" s="100"/>
      <c r="AY325" s="101"/>
      <c r="AZ325" s="102"/>
      <c r="BA325" s="102"/>
      <c r="BB325" s="103"/>
      <c r="BE325" s="110" t="b">
        <v>0</v>
      </c>
      <c r="BF325" s="110" t="b">
        <v>0</v>
      </c>
      <c r="BG325" s="110" t="b">
        <v>0</v>
      </c>
      <c r="BH325" s="67">
        <f>COUNTIFS($BE325:$BG325,"TRUE")</f>
        <v>0</v>
      </c>
    </row>
    <row r="326" spans="1:66" ht="17.7" customHeight="1" thickBot="1">
      <c r="B326" s="73"/>
      <c r="C326" s="418"/>
      <c r="D326" s="419"/>
      <c r="E326" s="627"/>
      <c r="F326" s="604"/>
      <c r="G326" s="609"/>
      <c r="H326" s="603"/>
      <c r="I326" s="604"/>
      <c r="J326" s="609"/>
      <c r="K326" s="603"/>
      <c r="L326" s="604"/>
      <c r="M326" s="609"/>
      <c r="N326" s="603"/>
      <c r="O326" s="604"/>
      <c r="P326" s="609"/>
      <c r="Q326" s="603"/>
      <c r="R326" s="604"/>
      <c r="S326" s="609"/>
      <c r="T326" s="603"/>
      <c r="U326" s="604"/>
      <c r="V326" s="609"/>
      <c r="W326" s="603"/>
      <c r="X326" s="604"/>
      <c r="Y326" s="609"/>
      <c r="Z326" s="603"/>
      <c r="AA326" s="604"/>
      <c r="AB326" s="605"/>
      <c r="AC326" s="74"/>
      <c r="AE326" s="110" t="b">
        <v>0</v>
      </c>
      <c r="AF326" s="110" t="b">
        <v>0</v>
      </c>
      <c r="AG326" s="110" t="b">
        <v>0</v>
      </c>
      <c r="AH326" s="110" t="b">
        <v>0</v>
      </c>
      <c r="AI326" s="110" t="b">
        <v>0</v>
      </c>
      <c r="AJ326" s="110" t="b">
        <v>0</v>
      </c>
      <c r="AK326" s="110" t="b">
        <v>0</v>
      </c>
      <c r="AL326" s="110" t="b">
        <v>0</v>
      </c>
      <c r="AM326" s="110" t="b">
        <v>0</v>
      </c>
      <c r="AN326" s="110" t="b">
        <v>0</v>
      </c>
      <c r="AO326" s="110" t="b">
        <v>0</v>
      </c>
      <c r="AP326" s="110" t="b">
        <v>0</v>
      </c>
      <c r="AQ326" s="110" t="b">
        <v>0</v>
      </c>
      <c r="AR326" s="104"/>
      <c r="AS326" s="104"/>
      <c r="AT326" s="104"/>
      <c r="AU326" s="104"/>
      <c r="AV326" s="104"/>
      <c r="AW326" s="104"/>
      <c r="AX326" s="104"/>
      <c r="AY326" s="104"/>
      <c r="AZ326" s="104"/>
      <c r="BA326" s="104"/>
      <c r="BB326" s="104"/>
      <c r="BC326" s="63">
        <f>COUNTIFS($AE326:$BB326,"TRUE")</f>
        <v>0</v>
      </c>
    </row>
    <row r="327" spans="1:66" s="67" customFormat="1" ht="15" customHeight="1" thickBot="1">
      <c r="A327" s="63"/>
      <c r="B327" s="92"/>
      <c r="C327" s="413" t="s">
        <v>178</v>
      </c>
      <c r="D327" s="413"/>
      <c r="E327" s="471"/>
      <c r="F327" s="472"/>
      <c r="G327" s="472"/>
      <c r="H327" s="472"/>
      <c r="I327" s="472"/>
      <c r="J327" s="472"/>
      <c r="K327" s="472"/>
      <c r="L327" s="472"/>
      <c r="M327" s="472"/>
      <c r="N327" s="472"/>
      <c r="O327" s="433" t="s">
        <v>14</v>
      </c>
      <c r="P327" s="433"/>
      <c r="Q327" s="433"/>
      <c r="R327" s="433"/>
      <c r="S327" s="472"/>
      <c r="T327" s="472"/>
      <c r="U327" s="472"/>
      <c r="V327" s="472"/>
      <c r="W327" s="472"/>
      <c r="X327" s="472"/>
      <c r="Y327" s="472"/>
      <c r="Z327" s="472"/>
      <c r="AA327" s="472"/>
      <c r="AB327" s="473"/>
      <c r="AC327" s="95"/>
      <c r="AD327" s="63"/>
      <c r="AE327" s="63"/>
      <c r="AF327" s="63"/>
      <c r="AG327" s="63"/>
      <c r="AH327" s="63"/>
      <c r="AI327" s="63"/>
      <c r="AJ327" s="63"/>
      <c r="AK327" s="63"/>
      <c r="AL327" s="63"/>
      <c r="AM327" s="63"/>
      <c r="AN327" s="63"/>
      <c r="AO327" s="63"/>
      <c r="AP327" s="63"/>
      <c r="AQ327" s="63"/>
      <c r="AR327" s="63"/>
      <c r="AS327" s="63"/>
      <c r="AT327" s="63"/>
      <c r="AU327" s="63"/>
      <c r="AV327" s="63"/>
      <c r="AW327" s="63"/>
      <c r="AX327" s="63"/>
      <c r="AY327" s="63"/>
      <c r="AZ327" s="63"/>
      <c r="BA327" s="63"/>
      <c r="BB327" s="63"/>
      <c r="BC327" s="63"/>
      <c r="BD327" s="63"/>
      <c r="BE327" s="63"/>
      <c r="BF327" s="63"/>
      <c r="BG327" s="63"/>
      <c r="BH327" s="63"/>
      <c r="BI327" s="63"/>
      <c r="BJ327" s="63"/>
      <c r="BK327" s="63"/>
      <c r="BL327" s="63"/>
      <c r="BM327" s="63"/>
      <c r="BN327" s="63"/>
    </row>
    <row r="328" spans="1:66" ht="45" customHeight="1" thickBot="1">
      <c r="B328" s="73"/>
      <c r="C328" s="405" t="s">
        <v>400</v>
      </c>
      <c r="D328" s="406"/>
      <c r="E328" s="600"/>
      <c r="F328" s="601"/>
      <c r="G328" s="601"/>
      <c r="H328" s="601"/>
      <c r="I328" s="601"/>
      <c r="J328" s="601"/>
      <c r="K328" s="601"/>
      <c r="L328" s="601"/>
      <c r="M328" s="601"/>
      <c r="N328" s="601"/>
      <c r="O328" s="601"/>
      <c r="P328" s="601"/>
      <c r="Q328" s="601"/>
      <c r="R328" s="601"/>
      <c r="S328" s="601"/>
      <c r="T328" s="601"/>
      <c r="U328" s="601"/>
      <c r="V328" s="601"/>
      <c r="W328" s="601"/>
      <c r="X328" s="601"/>
      <c r="Y328" s="601"/>
      <c r="Z328" s="601"/>
      <c r="AA328" s="601"/>
      <c r="AB328" s="602"/>
      <c r="AC328" s="74"/>
    </row>
    <row r="329" spans="1:66" ht="92.55" customHeight="1" thickBot="1">
      <c r="B329" s="73"/>
      <c r="C329" s="404" t="s">
        <v>179</v>
      </c>
      <c r="D329" s="404"/>
      <c r="E329" s="342"/>
      <c r="F329" s="343"/>
      <c r="G329" s="343"/>
      <c r="H329" s="343"/>
      <c r="I329" s="343"/>
      <c r="J329" s="343"/>
      <c r="K329" s="343"/>
      <c r="L329" s="343"/>
      <c r="M329" s="343"/>
      <c r="N329" s="343"/>
      <c r="O329" s="343"/>
      <c r="P329" s="343"/>
      <c r="Q329" s="343"/>
      <c r="R329" s="343"/>
      <c r="S329" s="343"/>
      <c r="T329" s="343"/>
      <c r="U329" s="343"/>
      <c r="V329" s="343"/>
      <c r="W329" s="343"/>
      <c r="X329" s="343"/>
      <c r="Y329" s="343"/>
      <c r="Z329" s="343"/>
      <c r="AA329" s="343"/>
      <c r="AB329" s="344"/>
      <c r="AC329" s="74"/>
    </row>
    <row r="330" spans="1:66" ht="40.049999999999997" customHeight="1" thickBot="1">
      <c r="B330" s="73"/>
      <c r="C330" s="413" t="s">
        <v>414</v>
      </c>
      <c r="D330" s="291" t="s">
        <v>401</v>
      </c>
      <c r="E330" s="345"/>
      <c r="F330" s="346"/>
      <c r="G330" s="346"/>
      <c r="H330" s="346"/>
      <c r="I330" s="346"/>
      <c r="J330" s="346"/>
      <c r="K330" s="346"/>
      <c r="L330" s="346"/>
      <c r="M330" s="346"/>
      <c r="N330" s="346"/>
      <c r="O330" s="346"/>
      <c r="P330" s="346"/>
      <c r="Q330" s="346"/>
      <c r="R330" s="346"/>
      <c r="S330" s="346"/>
      <c r="T330" s="346"/>
      <c r="U330" s="346"/>
      <c r="V330" s="346"/>
      <c r="W330" s="346"/>
      <c r="X330" s="346"/>
      <c r="Y330" s="346"/>
      <c r="Z330" s="346"/>
      <c r="AA330" s="346"/>
      <c r="AB330" s="347"/>
      <c r="AC330" s="74"/>
    </row>
    <row r="331" spans="1:66" ht="72" customHeight="1" thickBot="1">
      <c r="B331" s="73"/>
      <c r="C331" s="414"/>
      <c r="D331" s="292" t="s">
        <v>402</v>
      </c>
      <c r="E331" s="345"/>
      <c r="F331" s="346"/>
      <c r="G331" s="346"/>
      <c r="H331" s="346"/>
      <c r="I331" s="346"/>
      <c r="J331" s="346"/>
      <c r="K331" s="346"/>
      <c r="L331" s="346"/>
      <c r="M331" s="346"/>
      <c r="N331" s="346"/>
      <c r="O331" s="346"/>
      <c r="P331" s="346"/>
      <c r="Q331" s="346"/>
      <c r="R331" s="346"/>
      <c r="S331" s="346"/>
      <c r="T331" s="346"/>
      <c r="U331" s="346"/>
      <c r="V331" s="346"/>
      <c r="W331" s="346"/>
      <c r="X331" s="346"/>
      <c r="Y331" s="346"/>
      <c r="Z331" s="346"/>
      <c r="AA331" s="346"/>
      <c r="AB331" s="347"/>
      <c r="AC331" s="74"/>
    </row>
    <row r="332" spans="1:66" ht="72" customHeight="1" thickBot="1">
      <c r="B332" s="73"/>
      <c r="C332" s="413" t="s">
        <v>415</v>
      </c>
      <c r="D332" s="106" t="s">
        <v>403</v>
      </c>
      <c r="E332" s="345"/>
      <c r="F332" s="346"/>
      <c r="G332" s="346"/>
      <c r="H332" s="346"/>
      <c r="I332" s="346"/>
      <c r="J332" s="346"/>
      <c r="K332" s="346"/>
      <c r="L332" s="346"/>
      <c r="M332" s="346"/>
      <c r="N332" s="346"/>
      <c r="O332" s="346"/>
      <c r="P332" s="346"/>
      <c r="Q332" s="346"/>
      <c r="R332" s="346"/>
      <c r="S332" s="346"/>
      <c r="T332" s="346"/>
      <c r="U332" s="346"/>
      <c r="V332" s="346"/>
      <c r="W332" s="346"/>
      <c r="X332" s="346"/>
      <c r="Y332" s="346"/>
      <c r="Z332" s="346"/>
      <c r="AA332" s="346"/>
      <c r="AB332" s="347"/>
      <c r="AC332" s="74"/>
    </row>
    <row r="333" spans="1:66" ht="72" customHeight="1" thickBot="1">
      <c r="B333" s="73"/>
      <c r="C333" s="430"/>
      <c r="D333" s="293" t="s">
        <v>404</v>
      </c>
      <c r="E333" s="345"/>
      <c r="F333" s="346"/>
      <c r="G333" s="346"/>
      <c r="H333" s="346"/>
      <c r="I333" s="346"/>
      <c r="J333" s="346"/>
      <c r="K333" s="346"/>
      <c r="L333" s="346"/>
      <c r="M333" s="346"/>
      <c r="N333" s="346"/>
      <c r="O333" s="346"/>
      <c r="P333" s="346"/>
      <c r="Q333" s="346"/>
      <c r="R333" s="346"/>
      <c r="S333" s="346"/>
      <c r="T333" s="346"/>
      <c r="U333" s="346"/>
      <c r="V333" s="346"/>
      <c r="W333" s="346"/>
      <c r="X333" s="346"/>
      <c r="Y333" s="346"/>
      <c r="Z333" s="346"/>
      <c r="AA333" s="346"/>
      <c r="AB333" s="347"/>
      <c r="AC333" s="74"/>
    </row>
    <row r="334" spans="1:66" ht="72" customHeight="1" thickBot="1">
      <c r="B334" s="73"/>
      <c r="C334" s="414"/>
      <c r="D334" s="290" t="s">
        <v>405</v>
      </c>
      <c r="E334" s="345"/>
      <c r="F334" s="346"/>
      <c r="G334" s="346"/>
      <c r="H334" s="346"/>
      <c r="I334" s="346"/>
      <c r="J334" s="346"/>
      <c r="K334" s="346"/>
      <c r="L334" s="346"/>
      <c r="M334" s="346"/>
      <c r="N334" s="346"/>
      <c r="O334" s="346"/>
      <c r="P334" s="346"/>
      <c r="Q334" s="346"/>
      <c r="R334" s="346"/>
      <c r="S334" s="346"/>
      <c r="T334" s="346"/>
      <c r="U334" s="346"/>
      <c r="V334" s="346"/>
      <c r="W334" s="346"/>
      <c r="X334" s="346"/>
      <c r="Y334" s="346"/>
      <c r="Z334" s="346"/>
      <c r="AA334" s="346"/>
      <c r="AB334" s="347"/>
      <c r="AC334" s="74"/>
    </row>
    <row r="335" spans="1:66" ht="14.7" customHeight="1" thickBot="1">
      <c r="B335" s="73"/>
      <c r="C335" s="416" t="s">
        <v>298</v>
      </c>
      <c r="D335" s="417"/>
      <c r="E335" s="358" t="s">
        <v>161</v>
      </c>
      <c r="F335" s="359"/>
      <c r="G335" s="359"/>
      <c r="H335" s="360"/>
      <c r="I335" s="361" t="s">
        <v>180</v>
      </c>
      <c r="J335" s="362"/>
      <c r="K335" s="363"/>
      <c r="L335" s="363"/>
      <c r="M335" s="363"/>
      <c r="N335" s="83"/>
      <c r="O335" s="83"/>
      <c r="P335" s="75"/>
      <c r="Q335" s="75"/>
      <c r="R335" s="79"/>
      <c r="S335" s="79"/>
      <c r="T335" s="84"/>
      <c r="U335" s="85"/>
      <c r="V335" s="86"/>
      <c r="W335" s="86"/>
      <c r="X335" s="86"/>
      <c r="Y335" s="86"/>
      <c r="Z335" s="86"/>
      <c r="AA335" s="86"/>
      <c r="AB335" s="87"/>
      <c r="AC335" s="74"/>
    </row>
    <row r="336" spans="1:66" ht="14.7" customHeight="1" thickBot="1">
      <c r="B336" s="73"/>
      <c r="C336" s="410"/>
      <c r="D336" s="412"/>
      <c r="E336" s="358" t="s">
        <v>295</v>
      </c>
      <c r="F336" s="359"/>
      <c r="G336" s="359"/>
      <c r="H336" s="360"/>
      <c r="I336" s="396" t="s">
        <v>180</v>
      </c>
      <c r="J336" s="397"/>
      <c r="K336" s="398"/>
      <c r="L336" s="398"/>
      <c r="M336" s="398"/>
      <c r="N336" s="184"/>
      <c r="O336" s="184"/>
      <c r="P336" s="183"/>
      <c r="Q336" s="183"/>
      <c r="R336" s="185"/>
      <c r="S336" s="185"/>
      <c r="T336" s="186"/>
      <c r="U336" s="187"/>
      <c r="V336" s="188"/>
      <c r="W336" s="188"/>
      <c r="X336" s="188"/>
      <c r="Y336" s="188"/>
      <c r="Z336" s="188"/>
      <c r="AA336" s="188"/>
      <c r="AB336" s="112"/>
      <c r="AC336" s="74"/>
    </row>
    <row r="337" spans="1:66" s="189" customFormat="1" ht="64.95" customHeight="1" thickBot="1">
      <c r="B337" s="73"/>
      <c r="C337" s="410"/>
      <c r="D337" s="412"/>
      <c r="E337" s="384" t="s">
        <v>145</v>
      </c>
      <c r="F337" s="384"/>
      <c r="G337" s="384"/>
      <c r="H337" s="384"/>
      <c r="I337" s="375"/>
      <c r="J337" s="376"/>
      <c r="K337" s="376"/>
      <c r="L337" s="376"/>
      <c r="M337" s="376"/>
      <c r="N337" s="376"/>
      <c r="O337" s="376"/>
      <c r="P337" s="376"/>
      <c r="Q337" s="376"/>
      <c r="R337" s="376"/>
      <c r="S337" s="376"/>
      <c r="T337" s="376"/>
      <c r="U337" s="376"/>
      <c r="V337" s="376"/>
      <c r="W337" s="376"/>
      <c r="X337" s="376"/>
      <c r="Y337" s="376"/>
      <c r="Z337" s="376"/>
      <c r="AA337" s="376"/>
      <c r="AB337" s="377"/>
      <c r="AC337" s="190"/>
    </row>
    <row r="338" spans="1:66" ht="64.95" customHeight="1" thickBot="1">
      <c r="B338" s="73"/>
      <c r="C338" s="410"/>
      <c r="D338" s="412"/>
      <c r="E338" s="366" t="s">
        <v>301</v>
      </c>
      <c r="F338" s="367"/>
      <c r="G338" s="367"/>
      <c r="H338" s="368"/>
      <c r="I338" s="375"/>
      <c r="J338" s="376"/>
      <c r="K338" s="376"/>
      <c r="L338" s="376"/>
      <c r="M338" s="376"/>
      <c r="N338" s="376"/>
      <c r="O338" s="376"/>
      <c r="P338" s="376"/>
      <c r="Q338" s="376"/>
      <c r="R338" s="376"/>
      <c r="S338" s="376"/>
      <c r="T338" s="376"/>
      <c r="U338" s="376"/>
      <c r="V338" s="376"/>
      <c r="W338" s="376"/>
      <c r="X338" s="376"/>
      <c r="Y338" s="376"/>
      <c r="Z338" s="376"/>
      <c r="AA338" s="376"/>
      <c r="AB338" s="377"/>
      <c r="AC338" s="74"/>
    </row>
    <row r="339" spans="1:66" ht="15.6" customHeight="1" thickBot="1">
      <c r="B339" s="73"/>
      <c r="C339" s="416" t="s">
        <v>302</v>
      </c>
      <c r="D339" s="417"/>
      <c r="E339" s="440" t="s">
        <v>143</v>
      </c>
      <c r="F339" s="441"/>
      <c r="G339" s="441"/>
      <c r="H339" s="441"/>
      <c r="I339" s="364"/>
      <c r="J339" s="365"/>
      <c r="K339" s="365"/>
      <c r="L339" s="365"/>
      <c r="M339" s="365"/>
      <c r="N339" s="365"/>
      <c r="O339" s="76" t="s">
        <v>144</v>
      </c>
      <c r="P339" s="76"/>
      <c r="Q339" s="77"/>
      <c r="R339" s="88"/>
      <c r="S339" s="88"/>
      <c r="T339" s="88"/>
      <c r="U339" s="88"/>
      <c r="V339" s="75"/>
      <c r="W339" s="75"/>
      <c r="X339" s="77"/>
      <c r="Y339" s="77"/>
      <c r="Z339" s="77"/>
      <c r="AA339" s="77"/>
      <c r="AB339" s="78"/>
      <c r="AC339" s="74"/>
    </row>
    <row r="340" spans="1:66" s="189" customFormat="1" ht="64.95" customHeight="1" thickBot="1">
      <c r="B340" s="73"/>
      <c r="C340" s="410"/>
      <c r="D340" s="412"/>
      <c r="E340" s="384" t="s">
        <v>145</v>
      </c>
      <c r="F340" s="384"/>
      <c r="G340" s="384"/>
      <c r="H340" s="384"/>
      <c r="I340" s="375"/>
      <c r="J340" s="376"/>
      <c r="K340" s="376"/>
      <c r="L340" s="376"/>
      <c r="M340" s="376"/>
      <c r="N340" s="376"/>
      <c r="O340" s="376"/>
      <c r="P340" s="376"/>
      <c r="Q340" s="376"/>
      <c r="R340" s="376"/>
      <c r="S340" s="376"/>
      <c r="T340" s="376"/>
      <c r="U340" s="376"/>
      <c r="V340" s="376"/>
      <c r="W340" s="376"/>
      <c r="X340" s="376"/>
      <c r="Y340" s="376"/>
      <c r="Z340" s="376"/>
      <c r="AA340" s="376"/>
      <c r="AB340" s="377"/>
      <c r="AC340" s="190"/>
    </row>
    <row r="341" spans="1:66" ht="16.2" customHeight="1">
      <c r="B341" s="73"/>
      <c r="C341" s="410"/>
      <c r="D341" s="412"/>
      <c r="E341" s="366" t="s">
        <v>300</v>
      </c>
      <c r="F341" s="367"/>
      <c r="G341" s="367"/>
      <c r="H341" s="368"/>
      <c r="I341" s="375"/>
      <c r="J341" s="376"/>
      <c r="K341" s="376"/>
      <c r="L341" s="376"/>
      <c r="M341" s="376"/>
      <c r="N341" s="376"/>
      <c r="O341" s="376"/>
      <c r="P341" s="376"/>
      <c r="Q341" s="376"/>
      <c r="R341" s="376"/>
      <c r="S341" s="376"/>
      <c r="T341" s="376"/>
      <c r="U341" s="376"/>
      <c r="V341" s="376"/>
      <c r="W341" s="376"/>
      <c r="X341" s="376"/>
      <c r="Y341" s="376"/>
      <c r="Z341" s="376"/>
      <c r="AA341" s="376"/>
      <c r="AB341" s="377"/>
      <c r="AC341" s="74"/>
    </row>
    <row r="342" spans="1:66" ht="16.2" customHeight="1">
      <c r="B342" s="73"/>
      <c r="C342" s="410"/>
      <c r="D342" s="412"/>
      <c r="E342" s="369"/>
      <c r="F342" s="370"/>
      <c r="G342" s="370"/>
      <c r="H342" s="371"/>
      <c r="I342" s="378"/>
      <c r="J342" s="379"/>
      <c r="K342" s="379"/>
      <c r="L342" s="379"/>
      <c r="M342" s="379"/>
      <c r="N342" s="379"/>
      <c r="O342" s="379"/>
      <c r="P342" s="379"/>
      <c r="Q342" s="379"/>
      <c r="R342" s="379"/>
      <c r="S342" s="379"/>
      <c r="T342" s="379"/>
      <c r="U342" s="379"/>
      <c r="V342" s="379"/>
      <c r="W342" s="379"/>
      <c r="X342" s="379"/>
      <c r="Y342" s="379"/>
      <c r="Z342" s="379"/>
      <c r="AA342" s="379"/>
      <c r="AB342" s="380"/>
      <c r="AC342" s="74"/>
    </row>
    <row r="343" spans="1:66" ht="16.2" customHeight="1">
      <c r="B343" s="73"/>
      <c r="C343" s="410"/>
      <c r="D343" s="412"/>
      <c r="E343" s="369"/>
      <c r="F343" s="370"/>
      <c r="G343" s="370"/>
      <c r="H343" s="371"/>
      <c r="I343" s="378"/>
      <c r="J343" s="379"/>
      <c r="K343" s="379"/>
      <c r="L343" s="379"/>
      <c r="M343" s="379"/>
      <c r="N343" s="379"/>
      <c r="O343" s="379"/>
      <c r="P343" s="379"/>
      <c r="Q343" s="379"/>
      <c r="R343" s="379"/>
      <c r="S343" s="379"/>
      <c r="T343" s="379"/>
      <c r="U343" s="379"/>
      <c r="V343" s="379"/>
      <c r="W343" s="379"/>
      <c r="X343" s="379"/>
      <c r="Y343" s="379"/>
      <c r="Z343" s="379"/>
      <c r="AA343" s="379"/>
      <c r="AB343" s="380"/>
      <c r="AC343" s="74"/>
    </row>
    <row r="344" spans="1:66" ht="16.2" customHeight="1" thickBot="1">
      <c r="B344" s="73"/>
      <c r="C344" s="418"/>
      <c r="D344" s="419"/>
      <c r="E344" s="372"/>
      <c r="F344" s="373"/>
      <c r="G344" s="373"/>
      <c r="H344" s="374"/>
      <c r="I344" s="381"/>
      <c r="J344" s="382"/>
      <c r="K344" s="382"/>
      <c r="L344" s="382"/>
      <c r="M344" s="382"/>
      <c r="N344" s="382"/>
      <c r="O344" s="382"/>
      <c r="P344" s="382"/>
      <c r="Q344" s="382"/>
      <c r="R344" s="382"/>
      <c r="S344" s="382"/>
      <c r="T344" s="382"/>
      <c r="U344" s="382"/>
      <c r="V344" s="382"/>
      <c r="W344" s="382"/>
      <c r="X344" s="382"/>
      <c r="Y344" s="382"/>
      <c r="Z344" s="382"/>
      <c r="AA344" s="382"/>
      <c r="AB344" s="383"/>
      <c r="AC344" s="74"/>
    </row>
    <row r="345" spans="1:66" s="67" customFormat="1" ht="16.8" thickBot="1">
      <c r="A345" s="63"/>
      <c r="B345" s="92"/>
      <c r="C345" s="89"/>
      <c r="D345" s="89"/>
      <c r="E345" s="93"/>
      <c r="F345" s="93"/>
      <c r="G345" s="93"/>
      <c r="H345" s="93"/>
      <c r="I345" s="93"/>
      <c r="J345" s="93"/>
      <c r="K345" s="93"/>
      <c r="L345" s="93"/>
      <c r="M345" s="93"/>
      <c r="N345" s="93"/>
      <c r="O345" s="93"/>
      <c r="P345" s="93"/>
      <c r="Q345" s="93"/>
      <c r="R345" s="93"/>
      <c r="S345" s="93"/>
      <c r="T345" s="93"/>
      <c r="U345" s="93"/>
      <c r="V345" s="93"/>
      <c r="W345" s="93"/>
      <c r="X345" s="93"/>
      <c r="Y345" s="93"/>
      <c r="Z345" s="93"/>
      <c r="AA345" s="94"/>
      <c r="AB345" s="94"/>
      <c r="AC345" s="95"/>
      <c r="AD345" s="63"/>
      <c r="AE345" s="63"/>
      <c r="AF345" s="63"/>
      <c r="AG345" s="63"/>
      <c r="AH345" s="63"/>
      <c r="AI345" s="63"/>
      <c r="AJ345" s="63"/>
      <c r="AK345" s="63"/>
      <c r="AL345" s="63"/>
      <c r="AM345" s="63"/>
      <c r="AN345" s="63"/>
      <c r="AO345" s="63"/>
      <c r="AP345" s="63"/>
      <c r="AQ345" s="63"/>
      <c r="AR345" s="63"/>
      <c r="AS345" s="63"/>
      <c r="AT345" s="63"/>
      <c r="AU345" s="63"/>
      <c r="AV345" s="63"/>
      <c r="AW345" s="63"/>
      <c r="AX345" s="63"/>
      <c r="AY345" s="63"/>
      <c r="AZ345" s="63"/>
      <c r="BA345" s="63"/>
      <c r="BB345" s="63"/>
      <c r="BC345" s="63"/>
      <c r="BD345" s="63"/>
      <c r="BE345" s="63"/>
      <c r="BF345" s="63"/>
      <c r="BG345" s="63"/>
      <c r="BH345" s="63"/>
      <c r="BI345" s="63"/>
      <c r="BJ345" s="63"/>
      <c r="BK345" s="63"/>
      <c r="BL345" s="63"/>
      <c r="BM345" s="63"/>
      <c r="BN345" s="63"/>
    </row>
    <row r="346" spans="1:66" s="67" customFormat="1" ht="16.8" thickBot="1">
      <c r="A346" s="63"/>
      <c r="B346" s="92"/>
      <c r="C346" s="415" t="s">
        <v>174</v>
      </c>
      <c r="D346" s="415"/>
      <c r="E346" s="425" t="s">
        <v>175</v>
      </c>
      <c r="F346" s="426"/>
      <c r="G346" s="426"/>
      <c r="H346" s="426"/>
      <c r="I346" s="426"/>
      <c r="J346" s="426"/>
      <c r="K346" s="426"/>
      <c r="L346" s="426"/>
      <c r="M346" s="426"/>
      <c r="N346" s="426"/>
      <c r="O346" s="426"/>
      <c r="P346" s="426"/>
      <c r="Q346" s="426"/>
      <c r="R346" s="426"/>
      <c r="S346" s="426"/>
      <c r="T346" s="426"/>
      <c r="U346" s="426"/>
      <c r="V346" s="426"/>
      <c r="W346" s="426"/>
      <c r="X346" s="426"/>
      <c r="Y346" s="426"/>
      <c r="Z346" s="426"/>
      <c r="AA346" s="426"/>
      <c r="AB346" s="427"/>
      <c r="AC346" s="95"/>
      <c r="AD346" s="63"/>
      <c r="AE346" s="63"/>
      <c r="AF346" s="63"/>
      <c r="AG346" s="63"/>
      <c r="AH346" s="63"/>
      <c r="AI346" s="63"/>
      <c r="AJ346" s="63"/>
      <c r="AK346" s="63"/>
      <c r="AL346" s="63"/>
      <c r="AM346" s="63"/>
      <c r="AN346" s="63"/>
      <c r="AO346" s="63"/>
      <c r="AP346" s="63"/>
      <c r="AQ346" s="63"/>
      <c r="AR346" s="63"/>
      <c r="AS346" s="63"/>
      <c r="AT346" s="63"/>
      <c r="AU346" s="63"/>
      <c r="AV346" s="63"/>
      <c r="AW346" s="63"/>
      <c r="AX346" s="63"/>
      <c r="AY346" s="63"/>
      <c r="AZ346" s="63"/>
      <c r="BA346" s="63"/>
      <c r="BB346" s="63"/>
      <c r="BC346" s="63"/>
      <c r="BD346" s="63"/>
      <c r="BE346" s="63"/>
      <c r="BF346" s="63"/>
      <c r="BG346" s="63"/>
      <c r="BH346" s="63"/>
      <c r="BI346" s="63"/>
      <c r="BJ346" s="63"/>
      <c r="BK346" s="63"/>
      <c r="BL346" s="63"/>
      <c r="BM346" s="63"/>
      <c r="BN346" s="63"/>
    </row>
    <row r="347" spans="1:66" s="67" customFormat="1" ht="31.35" customHeight="1" thickBot="1">
      <c r="A347" s="63"/>
      <c r="B347" s="92"/>
      <c r="C347" s="105" t="s">
        <v>193</v>
      </c>
      <c r="D347" s="106" t="s">
        <v>177</v>
      </c>
      <c r="E347" s="342"/>
      <c r="F347" s="343"/>
      <c r="G347" s="343"/>
      <c r="H347" s="343"/>
      <c r="I347" s="343"/>
      <c r="J347" s="343"/>
      <c r="K347" s="343"/>
      <c r="L347" s="343"/>
      <c r="M347" s="343"/>
      <c r="N347" s="343"/>
      <c r="O347" s="343"/>
      <c r="P347" s="343"/>
      <c r="Q347" s="343"/>
      <c r="R347" s="343"/>
      <c r="S347" s="343"/>
      <c r="T347" s="343"/>
      <c r="U347" s="343"/>
      <c r="V347" s="343"/>
      <c r="W347" s="343"/>
      <c r="X347" s="343"/>
      <c r="Y347" s="343"/>
      <c r="Z347" s="343"/>
      <c r="AA347" s="343"/>
      <c r="AB347" s="344"/>
      <c r="AC347" s="95"/>
      <c r="AD347" s="63"/>
      <c r="AE347" s="506" t="str">
        <f>IFERROR(IF(AND(COUNTIF(AE350:AK350,TRUE)&gt;0,AL350=TRUE), 1/0, ""),"①～⑦と⑧は同時に選択できません")</f>
        <v/>
      </c>
      <c r="AF347" s="506"/>
      <c r="AG347" s="506"/>
      <c r="AH347" s="506"/>
      <c r="AI347" s="506"/>
      <c r="AJ347" s="506"/>
      <c r="AK347" s="506"/>
      <c r="AL347" s="506"/>
      <c r="AM347" s="63"/>
      <c r="AN347" s="63"/>
      <c r="AO347" s="63"/>
      <c r="AP347" s="63"/>
      <c r="AQ347" s="63"/>
      <c r="AR347" s="63"/>
      <c r="AS347" s="63"/>
      <c r="AT347" s="63"/>
      <c r="AU347" s="63"/>
      <c r="AV347" s="63"/>
      <c r="AW347" s="63"/>
      <c r="AX347" s="63"/>
      <c r="AY347" s="63"/>
      <c r="AZ347" s="63"/>
      <c r="BA347" s="63"/>
      <c r="BB347" s="63"/>
      <c r="BC347" s="63"/>
      <c r="BD347" s="63"/>
      <c r="BE347" s="63"/>
      <c r="BF347" s="63"/>
      <c r="BG347" s="63"/>
      <c r="BH347" s="63"/>
      <c r="BI347" s="63"/>
      <c r="BJ347" s="63"/>
      <c r="BK347" s="63"/>
      <c r="BL347" s="63"/>
      <c r="BM347" s="63"/>
      <c r="BN347" s="63"/>
    </row>
    <row r="348" spans="1:66" ht="16.8" thickBot="1">
      <c r="B348" s="73"/>
      <c r="C348" s="410" t="s">
        <v>274</v>
      </c>
      <c r="D348" s="412"/>
      <c r="E348" s="626" t="s">
        <v>282</v>
      </c>
      <c r="F348" s="351"/>
      <c r="G348" s="352"/>
      <c r="H348" s="350" t="s">
        <v>283</v>
      </c>
      <c r="I348" s="351"/>
      <c r="J348" s="352"/>
      <c r="K348" s="350" t="s">
        <v>284</v>
      </c>
      <c r="L348" s="351"/>
      <c r="M348" s="352"/>
      <c r="N348" s="350" t="s">
        <v>285</v>
      </c>
      <c r="O348" s="351"/>
      <c r="P348" s="352"/>
      <c r="Q348" s="350" t="s">
        <v>286</v>
      </c>
      <c r="R348" s="351"/>
      <c r="S348" s="352"/>
      <c r="T348" s="350" t="s">
        <v>287</v>
      </c>
      <c r="U348" s="351"/>
      <c r="V348" s="352"/>
      <c r="W348" s="350" t="s">
        <v>288</v>
      </c>
      <c r="X348" s="351"/>
      <c r="Y348" s="352"/>
      <c r="Z348" s="350" t="s">
        <v>289</v>
      </c>
      <c r="AA348" s="351"/>
      <c r="AB348" s="429"/>
      <c r="AC348" s="74"/>
      <c r="AE348" s="96" t="s">
        <v>1</v>
      </c>
      <c r="AF348" s="97" t="s">
        <v>0</v>
      </c>
      <c r="AG348" s="97" t="s">
        <v>2</v>
      </c>
      <c r="AH348" s="97" t="s">
        <v>3</v>
      </c>
      <c r="AI348" s="97" t="s">
        <v>4</v>
      </c>
      <c r="AJ348" s="97" t="s">
        <v>5</v>
      </c>
      <c r="AK348" s="97" t="s">
        <v>6</v>
      </c>
      <c r="AL348" s="98" t="s">
        <v>7</v>
      </c>
      <c r="AM348" s="210"/>
      <c r="AN348" s="97"/>
      <c r="AO348" s="82"/>
      <c r="AP348" s="98"/>
      <c r="AQ348" s="96"/>
      <c r="AR348" s="97"/>
      <c r="AS348" s="97"/>
      <c r="AT348" s="97"/>
      <c r="AU348" s="97"/>
      <c r="AV348" s="97"/>
      <c r="AW348" s="97"/>
      <c r="AX348" s="97"/>
      <c r="AY348" s="97"/>
      <c r="AZ348" s="97"/>
      <c r="BA348" s="82"/>
      <c r="BB348" s="98"/>
      <c r="BE348" s="107" t="s">
        <v>25</v>
      </c>
      <c r="BF348" s="108" t="s">
        <v>27</v>
      </c>
      <c r="BG348" s="109" t="s">
        <v>26</v>
      </c>
    </row>
    <row r="349" spans="1:66" ht="19.2" customHeight="1" thickBot="1">
      <c r="B349" s="73"/>
      <c r="C349" s="410"/>
      <c r="D349" s="412"/>
      <c r="E349" s="613" t="s">
        <v>253</v>
      </c>
      <c r="F349" s="354"/>
      <c r="G349" s="355"/>
      <c r="H349" s="353" t="s">
        <v>275</v>
      </c>
      <c r="I349" s="354"/>
      <c r="J349" s="355"/>
      <c r="K349" s="353" t="s">
        <v>276</v>
      </c>
      <c r="L349" s="354"/>
      <c r="M349" s="355"/>
      <c r="N349" s="353" t="s">
        <v>277</v>
      </c>
      <c r="O349" s="354"/>
      <c r="P349" s="355"/>
      <c r="Q349" s="353" t="s">
        <v>278</v>
      </c>
      <c r="R349" s="354"/>
      <c r="S349" s="355"/>
      <c r="T349" s="353" t="s">
        <v>279</v>
      </c>
      <c r="U349" s="354"/>
      <c r="V349" s="355"/>
      <c r="W349" s="353" t="s">
        <v>280</v>
      </c>
      <c r="X349" s="354"/>
      <c r="Y349" s="355"/>
      <c r="Z349" s="353" t="s">
        <v>281</v>
      </c>
      <c r="AA349" s="354"/>
      <c r="AB349" s="625"/>
      <c r="AC349" s="74"/>
      <c r="AE349" s="99" t="s">
        <v>253</v>
      </c>
      <c r="AF349" s="100" t="s">
        <v>254</v>
      </c>
      <c r="AG349" s="100" t="s">
        <v>276</v>
      </c>
      <c r="AH349" s="100" t="s">
        <v>277</v>
      </c>
      <c r="AI349" s="100" t="s">
        <v>278</v>
      </c>
      <c r="AJ349" s="101" t="s">
        <v>258</v>
      </c>
      <c r="AK349" s="100" t="s">
        <v>280</v>
      </c>
      <c r="AL349" s="103" t="s">
        <v>281</v>
      </c>
      <c r="AM349" s="211"/>
      <c r="AN349" s="102"/>
      <c r="AO349" s="102"/>
      <c r="AP349" s="103"/>
      <c r="AQ349" s="99"/>
      <c r="AR349" s="100"/>
      <c r="AS349" s="100"/>
      <c r="AT349" s="100"/>
      <c r="AU349" s="100"/>
      <c r="AV349" s="101"/>
      <c r="AW349" s="100"/>
      <c r="AX349" s="100"/>
      <c r="AY349" s="101"/>
      <c r="AZ349" s="102"/>
      <c r="BA349" s="102"/>
      <c r="BB349" s="103"/>
      <c r="BE349" s="110" t="b">
        <v>0</v>
      </c>
      <c r="BF349" s="110" t="b">
        <v>0</v>
      </c>
      <c r="BG349" s="110" t="b">
        <v>0</v>
      </c>
      <c r="BH349" s="67">
        <f>COUNTIFS($BE349:$BG349,"TRUE")</f>
        <v>0</v>
      </c>
    </row>
    <row r="350" spans="1:66" ht="17.7" customHeight="1" thickBot="1">
      <c r="B350" s="73"/>
      <c r="C350" s="418"/>
      <c r="D350" s="419"/>
      <c r="E350" s="627"/>
      <c r="F350" s="604"/>
      <c r="G350" s="609"/>
      <c r="H350" s="603"/>
      <c r="I350" s="604"/>
      <c r="J350" s="609"/>
      <c r="K350" s="603"/>
      <c r="L350" s="604"/>
      <c r="M350" s="609"/>
      <c r="N350" s="603"/>
      <c r="O350" s="604"/>
      <c r="P350" s="609"/>
      <c r="Q350" s="603"/>
      <c r="R350" s="604"/>
      <c r="S350" s="609"/>
      <c r="T350" s="603"/>
      <c r="U350" s="604"/>
      <c r="V350" s="609"/>
      <c r="W350" s="603"/>
      <c r="X350" s="604"/>
      <c r="Y350" s="609"/>
      <c r="Z350" s="603"/>
      <c r="AA350" s="604"/>
      <c r="AB350" s="605"/>
      <c r="AC350" s="74"/>
      <c r="AE350" s="110" t="b">
        <v>0</v>
      </c>
      <c r="AF350" s="110" t="b">
        <v>0</v>
      </c>
      <c r="AG350" s="110" t="b">
        <v>0</v>
      </c>
      <c r="AH350" s="110" t="b">
        <v>0</v>
      </c>
      <c r="AI350" s="110" t="b">
        <v>0</v>
      </c>
      <c r="AJ350" s="110" t="b">
        <v>0</v>
      </c>
      <c r="AK350" s="110" t="b">
        <v>0</v>
      </c>
      <c r="AL350" s="110" t="b">
        <v>0</v>
      </c>
      <c r="AM350" s="110" t="b">
        <v>0</v>
      </c>
      <c r="AN350" s="110" t="b">
        <v>0</v>
      </c>
      <c r="AO350" s="110" t="b">
        <v>0</v>
      </c>
      <c r="AP350" s="110" t="b">
        <v>0</v>
      </c>
      <c r="AQ350" s="110" t="b">
        <v>0</v>
      </c>
      <c r="AR350" s="104"/>
      <c r="AS350" s="104"/>
      <c r="AT350" s="104"/>
      <c r="AU350" s="104"/>
      <c r="AV350" s="104"/>
      <c r="AW350" s="104"/>
      <c r="AX350" s="104"/>
      <c r="AY350" s="104"/>
      <c r="AZ350" s="104"/>
      <c r="BA350" s="104"/>
      <c r="BB350" s="104"/>
      <c r="BC350" s="63">
        <f>COUNTIFS($AE350:$BB350,"TRUE")</f>
        <v>0</v>
      </c>
    </row>
    <row r="351" spans="1:66" s="67" customFormat="1" ht="15" customHeight="1" thickBot="1">
      <c r="A351" s="63"/>
      <c r="B351" s="92"/>
      <c r="C351" s="413" t="s">
        <v>178</v>
      </c>
      <c r="D351" s="413"/>
      <c r="E351" s="471"/>
      <c r="F351" s="472"/>
      <c r="G351" s="472"/>
      <c r="H351" s="472"/>
      <c r="I351" s="472"/>
      <c r="J351" s="472"/>
      <c r="K351" s="472"/>
      <c r="L351" s="472"/>
      <c r="M351" s="472"/>
      <c r="N351" s="472"/>
      <c r="O351" s="433" t="s">
        <v>14</v>
      </c>
      <c r="P351" s="433"/>
      <c r="Q351" s="433"/>
      <c r="R351" s="433"/>
      <c r="S351" s="472"/>
      <c r="T351" s="472"/>
      <c r="U351" s="472"/>
      <c r="V351" s="472"/>
      <c r="W351" s="472"/>
      <c r="X351" s="472"/>
      <c r="Y351" s="472"/>
      <c r="Z351" s="472"/>
      <c r="AA351" s="472"/>
      <c r="AB351" s="473"/>
      <c r="AC351" s="95"/>
      <c r="AD351" s="63"/>
      <c r="AE351" s="63"/>
      <c r="AF351" s="63"/>
      <c r="AG351" s="63"/>
      <c r="AH351" s="63"/>
      <c r="AI351" s="63"/>
      <c r="AJ351" s="63"/>
      <c r="AK351" s="63"/>
      <c r="AL351" s="63"/>
      <c r="AM351" s="63"/>
      <c r="AN351" s="63"/>
      <c r="AO351" s="63"/>
      <c r="AP351" s="63"/>
      <c r="AQ351" s="63"/>
      <c r="AR351" s="63"/>
      <c r="AS351" s="63"/>
      <c r="AT351" s="63"/>
      <c r="AU351" s="63"/>
      <c r="AV351" s="63"/>
      <c r="AW351" s="63"/>
      <c r="AX351" s="63"/>
      <c r="AY351" s="63"/>
      <c r="AZ351" s="63"/>
      <c r="BA351" s="63"/>
      <c r="BB351" s="63"/>
      <c r="BC351" s="63"/>
      <c r="BD351" s="63"/>
      <c r="BE351" s="63"/>
      <c r="BF351" s="63"/>
      <c r="BG351" s="63"/>
      <c r="BH351" s="63"/>
      <c r="BI351" s="63"/>
      <c r="BJ351" s="63"/>
      <c r="BK351" s="63"/>
      <c r="BL351" s="63"/>
      <c r="BM351" s="63"/>
      <c r="BN351" s="63"/>
    </row>
    <row r="352" spans="1:66" ht="45" customHeight="1" thickBot="1">
      <c r="B352" s="73"/>
      <c r="C352" s="405" t="s">
        <v>400</v>
      </c>
      <c r="D352" s="406"/>
      <c r="E352" s="600"/>
      <c r="F352" s="601"/>
      <c r="G352" s="601"/>
      <c r="H352" s="601"/>
      <c r="I352" s="601"/>
      <c r="J352" s="601"/>
      <c r="K352" s="601"/>
      <c r="L352" s="601"/>
      <c r="M352" s="601"/>
      <c r="N352" s="601"/>
      <c r="O352" s="601"/>
      <c r="P352" s="601"/>
      <c r="Q352" s="601"/>
      <c r="R352" s="601"/>
      <c r="S352" s="601"/>
      <c r="T352" s="601"/>
      <c r="U352" s="601"/>
      <c r="V352" s="601"/>
      <c r="W352" s="601"/>
      <c r="X352" s="601"/>
      <c r="Y352" s="601"/>
      <c r="Z352" s="601"/>
      <c r="AA352" s="601"/>
      <c r="AB352" s="602"/>
      <c r="AC352" s="74"/>
    </row>
    <row r="353" spans="2:29" ht="92.55" customHeight="1" thickBot="1">
      <c r="B353" s="73"/>
      <c r="C353" s="404" t="s">
        <v>179</v>
      </c>
      <c r="D353" s="404"/>
      <c r="E353" s="610"/>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2"/>
      <c r="AC353" s="74"/>
    </row>
    <row r="354" spans="2:29" ht="40.049999999999997" customHeight="1" thickBot="1">
      <c r="B354" s="73"/>
      <c r="C354" s="413" t="s">
        <v>414</v>
      </c>
      <c r="D354" s="291" t="s">
        <v>401</v>
      </c>
      <c r="E354" s="345"/>
      <c r="F354" s="346"/>
      <c r="G354" s="346"/>
      <c r="H354" s="346"/>
      <c r="I354" s="346"/>
      <c r="J354" s="346"/>
      <c r="K354" s="346"/>
      <c r="L354" s="346"/>
      <c r="M354" s="346"/>
      <c r="N354" s="346"/>
      <c r="O354" s="346"/>
      <c r="P354" s="346"/>
      <c r="Q354" s="346"/>
      <c r="R354" s="346"/>
      <c r="S354" s="346"/>
      <c r="T354" s="346"/>
      <c r="U354" s="346"/>
      <c r="V354" s="346"/>
      <c r="W354" s="346"/>
      <c r="X354" s="346"/>
      <c r="Y354" s="346"/>
      <c r="Z354" s="346"/>
      <c r="AA354" s="346"/>
      <c r="AB354" s="347"/>
      <c r="AC354" s="74"/>
    </row>
    <row r="355" spans="2:29" ht="72" customHeight="1" thickBot="1">
      <c r="B355" s="73"/>
      <c r="C355" s="414"/>
      <c r="D355" s="292" t="s">
        <v>402</v>
      </c>
      <c r="E355" s="345"/>
      <c r="F355" s="346"/>
      <c r="G355" s="346"/>
      <c r="H355" s="346"/>
      <c r="I355" s="346"/>
      <c r="J355" s="346"/>
      <c r="K355" s="346"/>
      <c r="L355" s="346"/>
      <c r="M355" s="346"/>
      <c r="N355" s="346"/>
      <c r="O355" s="346"/>
      <c r="P355" s="346"/>
      <c r="Q355" s="346"/>
      <c r="R355" s="346"/>
      <c r="S355" s="346"/>
      <c r="T355" s="346"/>
      <c r="U355" s="346"/>
      <c r="V355" s="346"/>
      <c r="W355" s="346"/>
      <c r="X355" s="346"/>
      <c r="Y355" s="346"/>
      <c r="Z355" s="346"/>
      <c r="AA355" s="346"/>
      <c r="AB355" s="347"/>
      <c r="AC355" s="74"/>
    </row>
    <row r="356" spans="2:29" ht="72" customHeight="1" thickBot="1">
      <c r="B356" s="73"/>
      <c r="C356" s="413" t="s">
        <v>415</v>
      </c>
      <c r="D356" s="106" t="s">
        <v>403</v>
      </c>
      <c r="E356" s="345"/>
      <c r="F356" s="346"/>
      <c r="G356" s="346"/>
      <c r="H356" s="346"/>
      <c r="I356" s="346"/>
      <c r="J356" s="346"/>
      <c r="K356" s="346"/>
      <c r="L356" s="346"/>
      <c r="M356" s="346"/>
      <c r="N356" s="346"/>
      <c r="O356" s="346"/>
      <c r="P356" s="346"/>
      <c r="Q356" s="346"/>
      <c r="R356" s="346"/>
      <c r="S356" s="346"/>
      <c r="T356" s="346"/>
      <c r="U356" s="346"/>
      <c r="V356" s="346"/>
      <c r="W356" s="346"/>
      <c r="X356" s="346"/>
      <c r="Y356" s="346"/>
      <c r="Z356" s="346"/>
      <c r="AA356" s="346"/>
      <c r="AB356" s="347"/>
      <c r="AC356" s="74"/>
    </row>
    <row r="357" spans="2:29" ht="72" customHeight="1" thickBot="1">
      <c r="B357" s="73"/>
      <c r="C357" s="430"/>
      <c r="D357" s="293" t="s">
        <v>404</v>
      </c>
      <c r="E357" s="345"/>
      <c r="F357" s="346"/>
      <c r="G357" s="346"/>
      <c r="H357" s="346"/>
      <c r="I357" s="346"/>
      <c r="J357" s="346"/>
      <c r="K357" s="346"/>
      <c r="L357" s="346"/>
      <c r="M357" s="346"/>
      <c r="N357" s="346"/>
      <c r="O357" s="346"/>
      <c r="P357" s="346"/>
      <c r="Q357" s="346"/>
      <c r="R357" s="346"/>
      <c r="S357" s="346"/>
      <c r="T357" s="346"/>
      <c r="U357" s="346"/>
      <c r="V357" s="346"/>
      <c r="W357" s="346"/>
      <c r="X357" s="346"/>
      <c r="Y357" s="346"/>
      <c r="Z357" s="346"/>
      <c r="AA357" s="346"/>
      <c r="AB357" s="347"/>
      <c r="AC357" s="74"/>
    </row>
    <row r="358" spans="2:29" ht="72" customHeight="1" thickBot="1">
      <c r="B358" s="73"/>
      <c r="C358" s="414"/>
      <c r="D358" s="290" t="s">
        <v>405</v>
      </c>
      <c r="E358" s="345"/>
      <c r="F358" s="346"/>
      <c r="G358" s="346"/>
      <c r="H358" s="346"/>
      <c r="I358" s="346"/>
      <c r="J358" s="346"/>
      <c r="K358" s="346"/>
      <c r="L358" s="346"/>
      <c r="M358" s="346"/>
      <c r="N358" s="346"/>
      <c r="O358" s="346"/>
      <c r="P358" s="346"/>
      <c r="Q358" s="346"/>
      <c r="R358" s="346"/>
      <c r="S358" s="346"/>
      <c r="T358" s="346"/>
      <c r="U358" s="346"/>
      <c r="V358" s="346"/>
      <c r="W358" s="346"/>
      <c r="X358" s="346"/>
      <c r="Y358" s="346"/>
      <c r="Z358" s="346"/>
      <c r="AA358" s="346"/>
      <c r="AB358" s="347"/>
      <c r="AC358" s="74"/>
    </row>
    <row r="359" spans="2:29" ht="14.7" customHeight="1" thickBot="1">
      <c r="B359" s="73"/>
      <c r="C359" s="416" t="s">
        <v>298</v>
      </c>
      <c r="D359" s="417"/>
      <c r="E359" s="358" t="s">
        <v>161</v>
      </c>
      <c r="F359" s="359"/>
      <c r="G359" s="359"/>
      <c r="H359" s="360"/>
      <c r="I359" s="361" t="s">
        <v>180</v>
      </c>
      <c r="J359" s="362"/>
      <c r="K359" s="363"/>
      <c r="L359" s="363"/>
      <c r="M359" s="363"/>
      <c r="N359" s="83"/>
      <c r="O359" s="83"/>
      <c r="P359" s="75"/>
      <c r="Q359" s="75"/>
      <c r="R359" s="79"/>
      <c r="S359" s="79"/>
      <c r="T359" s="84"/>
      <c r="U359" s="85"/>
      <c r="V359" s="86"/>
      <c r="W359" s="86"/>
      <c r="X359" s="86"/>
      <c r="Y359" s="86"/>
      <c r="Z359" s="86"/>
      <c r="AA359" s="86"/>
      <c r="AB359" s="87"/>
      <c r="AC359" s="74"/>
    </row>
    <row r="360" spans="2:29" ht="14.7" customHeight="1" thickBot="1">
      <c r="B360" s="73"/>
      <c r="C360" s="410"/>
      <c r="D360" s="412"/>
      <c r="E360" s="358" t="s">
        <v>295</v>
      </c>
      <c r="F360" s="359"/>
      <c r="G360" s="359"/>
      <c r="H360" s="360"/>
      <c r="I360" s="396" t="s">
        <v>180</v>
      </c>
      <c r="J360" s="397"/>
      <c r="K360" s="398"/>
      <c r="L360" s="398"/>
      <c r="M360" s="398"/>
      <c r="N360" s="184"/>
      <c r="O360" s="184"/>
      <c r="P360" s="183"/>
      <c r="Q360" s="183"/>
      <c r="R360" s="185"/>
      <c r="S360" s="185"/>
      <c r="T360" s="186"/>
      <c r="U360" s="187"/>
      <c r="V360" s="188"/>
      <c r="W360" s="188"/>
      <c r="X360" s="188"/>
      <c r="Y360" s="188"/>
      <c r="Z360" s="188"/>
      <c r="AA360" s="188"/>
      <c r="AB360" s="112"/>
      <c r="AC360" s="74"/>
    </row>
    <row r="361" spans="2:29" s="189" customFormat="1" ht="64.95" customHeight="1" thickBot="1">
      <c r="B361" s="73"/>
      <c r="C361" s="410"/>
      <c r="D361" s="412"/>
      <c r="E361" s="384" t="s">
        <v>145</v>
      </c>
      <c r="F361" s="384"/>
      <c r="G361" s="384"/>
      <c r="H361" s="384"/>
      <c r="I361" s="375"/>
      <c r="J361" s="376"/>
      <c r="K361" s="376"/>
      <c r="L361" s="376"/>
      <c r="M361" s="376"/>
      <c r="N361" s="376"/>
      <c r="O361" s="376"/>
      <c r="P361" s="376"/>
      <c r="Q361" s="376"/>
      <c r="R361" s="376"/>
      <c r="S361" s="376"/>
      <c r="T361" s="376"/>
      <c r="U361" s="376"/>
      <c r="V361" s="376"/>
      <c r="W361" s="376"/>
      <c r="X361" s="376"/>
      <c r="Y361" s="376"/>
      <c r="Z361" s="376"/>
      <c r="AA361" s="376"/>
      <c r="AB361" s="377"/>
      <c r="AC361" s="190"/>
    </row>
    <row r="362" spans="2:29" ht="64.95" customHeight="1" thickBot="1">
      <c r="B362" s="73"/>
      <c r="C362" s="410"/>
      <c r="D362" s="412"/>
      <c r="E362" s="366" t="s">
        <v>301</v>
      </c>
      <c r="F362" s="367"/>
      <c r="G362" s="367"/>
      <c r="H362" s="368"/>
      <c r="I362" s="375"/>
      <c r="J362" s="376"/>
      <c r="K362" s="376"/>
      <c r="L362" s="376"/>
      <c r="M362" s="376"/>
      <c r="N362" s="376"/>
      <c r="O362" s="376"/>
      <c r="P362" s="376"/>
      <c r="Q362" s="376"/>
      <c r="R362" s="376"/>
      <c r="S362" s="376"/>
      <c r="T362" s="376"/>
      <c r="U362" s="376"/>
      <c r="V362" s="376"/>
      <c r="W362" s="376"/>
      <c r="X362" s="376"/>
      <c r="Y362" s="376"/>
      <c r="Z362" s="376"/>
      <c r="AA362" s="376"/>
      <c r="AB362" s="377"/>
      <c r="AC362" s="74"/>
    </row>
    <row r="363" spans="2:29" ht="15.6" customHeight="1" thickBot="1">
      <c r="B363" s="73"/>
      <c r="C363" s="416" t="s">
        <v>302</v>
      </c>
      <c r="D363" s="417"/>
      <c r="E363" s="440" t="s">
        <v>143</v>
      </c>
      <c r="F363" s="441"/>
      <c r="G363" s="441"/>
      <c r="H363" s="441"/>
      <c r="I363" s="364"/>
      <c r="J363" s="365"/>
      <c r="K363" s="365"/>
      <c r="L363" s="365"/>
      <c r="M363" s="365"/>
      <c r="N363" s="365"/>
      <c r="O363" s="76" t="s">
        <v>144</v>
      </c>
      <c r="P363" s="76"/>
      <c r="Q363" s="77"/>
      <c r="R363" s="88"/>
      <c r="S363" s="88"/>
      <c r="T363" s="88"/>
      <c r="U363" s="88"/>
      <c r="V363" s="75"/>
      <c r="W363" s="75"/>
      <c r="X363" s="77"/>
      <c r="Y363" s="77"/>
      <c r="Z363" s="77"/>
      <c r="AA363" s="77"/>
      <c r="AB363" s="78"/>
      <c r="AC363" s="74"/>
    </row>
    <row r="364" spans="2:29" s="189" customFormat="1" ht="64.95" customHeight="1" thickBot="1">
      <c r="B364" s="73"/>
      <c r="C364" s="410"/>
      <c r="D364" s="412"/>
      <c r="E364" s="384" t="s">
        <v>145</v>
      </c>
      <c r="F364" s="384"/>
      <c r="G364" s="384"/>
      <c r="H364" s="384"/>
      <c r="I364" s="375"/>
      <c r="J364" s="376"/>
      <c r="K364" s="376"/>
      <c r="L364" s="376"/>
      <c r="M364" s="376"/>
      <c r="N364" s="376"/>
      <c r="O364" s="376"/>
      <c r="P364" s="376"/>
      <c r="Q364" s="376"/>
      <c r="R364" s="376"/>
      <c r="S364" s="376"/>
      <c r="T364" s="376"/>
      <c r="U364" s="376"/>
      <c r="V364" s="376"/>
      <c r="W364" s="376"/>
      <c r="X364" s="376"/>
      <c r="Y364" s="376"/>
      <c r="Z364" s="376"/>
      <c r="AA364" s="376"/>
      <c r="AB364" s="377"/>
      <c r="AC364" s="190"/>
    </row>
    <row r="365" spans="2:29" ht="16.2" customHeight="1">
      <c r="B365" s="73"/>
      <c r="C365" s="410"/>
      <c r="D365" s="412"/>
      <c r="E365" s="366" t="s">
        <v>300</v>
      </c>
      <c r="F365" s="367"/>
      <c r="G365" s="367"/>
      <c r="H365" s="368"/>
      <c r="I365" s="375"/>
      <c r="J365" s="376"/>
      <c r="K365" s="376"/>
      <c r="L365" s="376"/>
      <c r="M365" s="376"/>
      <c r="N365" s="376"/>
      <c r="O365" s="376"/>
      <c r="P365" s="376"/>
      <c r="Q365" s="376"/>
      <c r="R365" s="376"/>
      <c r="S365" s="376"/>
      <c r="T365" s="376"/>
      <c r="U365" s="376"/>
      <c r="V365" s="376"/>
      <c r="W365" s="376"/>
      <c r="X365" s="376"/>
      <c r="Y365" s="376"/>
      <c r="Z365" s="376"/>
      <c r="AA365" s="376"/>
      <c r="AB365" s="377"/>
      <c r="AC365" s="74"/>
    </row>
    <row r="366" spans="2:29" ht="16.2" customHeight="1">
      <c r="B366" s="73"/>
      <c r="C366" s="410"/>
      <c r="D366" s="412"/>
      <c r="E366" s="369"/>
      <c r="F366" s="370"/>
      <c r="G366" s="370"/>
      <c r="H366" s="371"/>
      <c r="I366" s="378"/>
      <c r="J366" s="379"/>
      <c r="K366" s="379"/>
      <c r="L366" s="379"/>
      <c r="M366" s="379"/>
      <c r="N366" s="379"/>
      <c r="O366" s="379"/>
      <c r="P366" s="379"/>
      <c r="Q366" s="379"/>
      <c r="R366" s="379"/>
      <c r="S366" s="379"/>
      <c r="T366" s="379"/>
      <c r="U366" s="379"/>
      <c r="V366" s="379"/>
      <c r="W366" s="379"/>
      <c r="X366" s="379"/>
      <c r="Y366" s="379"/>
      <c r="Z366" s="379"/>
      <c r="AA366" s="379"/>
      <c r="AB366" s="380"/>
      <c r="AC366" s="74"/>
    </row>
    <row r="367" spans="2:29" ht="16.2" customHeight="1">
      <c r="B367" s="73"/>
      <c r="C367" s="410"/>
      <c r="D367" s="412"/>
      <c r="E367" s="369"/>
      <c r="F367" s="370"/>
      <c r="G367" s="370"/>
      <c r="H367" s="371"/>
      <c r="I367" s="378"/>
      <c r="J367" s="379"/>
      <c r="K367" s="379"/>
      <c r="L367" s="379"/>
      <c r="M367" s="379"/>
      <c r="N367" s="379"/>
      <c r="O367" s="379"/>
      <c r="P367" s="379"/>
      <c r="Q367" s="379"/>
      <c r="R367" s="379"/>
      <c r="S367" s="379"/>
      <c r="T367" s="379"/>
      <c r="U367" s="379"/>
      <c r="V367" s="379"/>
      <c r="W367" s="379"/>
      <c r="X367" s="379"/>
      <c r="Y367" s="379"/>
      <c r="Z367" s="379"/>
      <c r="AA367" s="379"/>
      <c r="AB367" s="380"/>
      <c r="AC367" s="74"/>
    </row>
    <row r="368" spans="2:29" ht="16.2" customHeight="1" thickBot="1">
      <c r="B368" s="73"/>
      <c r="C368" s="418"/>
      <c r="D368" s="419"/>
      <c r="E368" s="372"/>
      <c r="F368" s="373"/>
      <c r="G368" s="373"/>
      <c r="H368" s="374"/>
      <c r="I368" s="381"/>
      <c r="J368" s="382"/>
      <c r="K368" s="382"/>
      <c r="L368" s="382"/>
      <c r="M368" s="382"/>
      <c r="N368" s="382"/>
      <c r="O368" s="382"/>
      <c r="P368" s="382"/>
      <c r="Q368" s="382"/>
      <c r="R368" s="382"/>
      <c r="S368" s="382"/>
      <c r="T368" s="382"/>
      <c r="U368" s="382"/>
      <c r="V368" s="382"/>
      <c r="W368" s="382"/>
      <c r="X368" s="382"/>
      <c r="Y368" s="382"/>
      <c r="Z368" s="382"/>
      <c r="AA368" s="382"/>
      <c r="AB368" s="383"/>
      <c r="AC368" s="74"/>
    </row>
    <row r="369" spans="1:66" s="67" customFormat="1" ht="16.8" thickBot="1">
      <c r="A369" s="63"/>
      <c r="B369" s="92"/>
      <c r="C369" s="89"/>
      <c r="D369" s="89"/>
      <c r="E369" s="93"/>
      <c r="F369" s="93"/>
      <c r="G369" s="93"/>
      <c r="H369" s="93"/>
      <c r="I369" s="93"/>
      <c r="J369" s="93"/>
      <c r="K369" s="93"/>
      <c r="L369" s="93"/>
      <c r="M369" s="93"/>
      <c r="N369" s="93"/>
      <c r="O369" s="93"/>
      <c r="P369" s="93"/>
      <c r="Q369" s="93"/>
      <c r="R369" s="93"/>
      <c r="S369" s="93"/>
      <c r="T369" s="93"/>
      <c r="U369" s="93"/>
      <c r="V369" s="93"/>
      <c r="W369" s="93"/>
      <c r="X369" s="93"/>
      <c r="Y369" s="93"/>
      <c r="Z369" s="93"/>
      <c r="AA369" s="94"/>
      <c r="AB369" s="94"/>
      <c r="AC369" s="95"/>
      <c r="AD369" s="63"/>
      <c r="AE369" s="63"/>
      <c r="AF369" s="63"/>
      <c r="AG369" s="63"/>
      <c r="AH369" s="63"/>
      <c r="AI369" s="63"/>
      <c r="AJ369" s="63"/>
      <c r="AK369" s="63"/>
      <c r="AL369" s="63"/>
      <c r="AM369" s="63"/>
      <c r="AN369" s="63"/>
      <c r="AO369" s="63"/>
      <c r="AP369" s="63"/>
      <c r="AQ369" s="63"/>
      <c r="AR369" s="63"/>
      <c r="AS369" s="63"/>
      <c r="AT369" s="63"/>
      <c r="AU369" s="63"/>
      <c r="AV369" s="63"/>
      <c r="AW369" s="63"/>
      <c r="AX369" s="63"/>
      <c r="AY369" s="63"/>
      <c r="AZ369" s="63"/>
      <c r="BA369" s="63"/>
      <c r="BB369" s="63"/>
      <c r="BC369" s="63"/>
      <c r="BD369" s="63"/>
      <c r="BE369" s="63"/>
      <c r="BF369" s="63"/>
      <c r="BG369" s="63"/>
      <c r="BH369" s="63"/>
      <c r="BI369" s="63"/>
      <c r="BJ369" s="63"/>
      <c r="BK369" s="63"/>
      <c r="BL369" s="63"/>
      <c r="BM369" s="63"/>
      <c r="BN369" s="63"/>
    </row>
    <row r="370" spans="1:66" s="67" customFormat="1" ht="16.8" thickBot="1">
      <c r="A370" s="63"/>
      <c r="B370" s="92"/>
      <c r="C370" s="415" t="s">
        <v>174</v>
      </c>
      <c r="D370" s="415"/>
      <c r="E370" s="425" t="s">
        <v>175</v>
      </c>
      <c r="F370" s="426"/>
      <c r="G370" s="426"/>
      <c r="H370" s="426"/>
      <c r="I370" s="426"/>
      <c r="J370" s="426"/>
      <c r="K370" s="426"/>
      <c r="L370" s="426"/>
      <c r="M370" s="426"/>
      <c r="N370" s="426"/>
      <c r="O370" s="426"/>
      <c r="P370" s="426"/>
      <c r="Q370" s="426"/>
      <c r="R370" s="426"/>
      <c r="S370" s="426"/>
      <c r="T370" s="426"/>
      <c r="U370" s="426"/>
      <c r="V370" s="426"/>
      <c r="W370" s="426"/>
      <c r="X370" s="426"/>
      <c r="Y370" s="426"/>
      <c r="Z370" s="426"/>
      <c r="AA370" s="426"/>
      <c r="AB370" s="427"/>
      <c r="AC370" s="95"/>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3"/>
      <c r="BA370" s="63"/>
      <c r="BB370" s="63"/>
      <c r="BC370" s="63"/>
      <c r="BD370" s="63"/>
      <c r="BE370" s="63"/>
      <c r="BF370" s="63"/>
      <c r="BG370" s="63"/>
      <c r="BH370" s="63"/>
      <c r="BI370" s="63"/>
      <c r="BJ370" s="63"/>
      <c r="BK370" s="63"/>
      <c r="BL370" s="63"/>
      <c r="BM370" s="63"/>
      <c r="BN370" s="63"/>
    </row>
    <row r="371" spans="1:66" s="67" customFormat="1" ht="31.35" customHeight="1" thickBot="1">
      <c r="A371" s="63"/>
      <c r="B371" s="92"/>
      <c r="C371" s="105" t="s">
        <v>194</v>
      </c>
      <c r="D371" s="106" t="s">
        <v>177</v>
      </c>
      <c r="E371" s="342"/>
      <c r="F371" s="343"/>
      <c r="G371" s="343"/>
      <c r="H371" s="343"/>
      <c r="I371" s="343"/>
      <c r="J371" s="343"/>
      <c r="K371" s="343"/>
      <c r="L371" s="343"/>
      <c r="M371" s="343"/>
      <c r="N371" s="343"/>
      <c r="O371" s="343"/>
      <c r="P371" s="343"/>
      <c r="Q371" s="343"/>
      <c r="R371" s="343"/>
      <c r="S371" s="343"/>
      <c r="T371" s="343"/>
      <c r="U371" s="343"/>
      <c r="V371" s="343"/>
      <c r="W371" s="343"/>
      <c r="X371" s="343"/>
      <c r="Y371" s="343"/>
      <c r="Z371" s="343"/>
      <c r="AA371" s="343"/>
      <c r="AB371" s="344"/>
      <c r="AC371" s="95"/>
      <c r="AD371" s="63"/>
      <c r="AE371" s="506" t="str">
        <f>IFERROR(IF(AND(COUNTIF(AE374:AK374,TRUE)&gt;0,AL374=TRUE), 1/0, ""),"①～⑦と⑧は同時に選択できません")</f>
        <v/>
      </c>
      <c r="AF371" s="506"/>
      <c r="AG371" s="506"/>
      <c r="AH371" s="506"/>
      <c r="AI371" s="506"/>
      <c r="AJ371" s="506"/>
      <c r="AK371" s="506"/>
      <c r="AL371" s="506"/>
      <c r="AM371" s="63"/>
      <c r="AN371" s="63"/>
      <c r="AO371" s="63"/>
      <c r="AP371" s="63"/>
      <c r="AQ371" s="63"/>
      <c r="AR371" s="63"/>
      <c r="AS371" s="63"/>
      <c r="AT371" s="63"/>
      <c r="AU371" s="63"/>
      <c r="AV371" s="63"/>
      <c r="AW371" s="63"/>
      <c r="AX371" s="63"/>
      <c r="AY371" s="63"/>
      <c r="AZ371" s="63"/>
      <c r="BA371" s="63"/>
      <c r="BB371" s="63"/>
      <c r="BC371" s="63"/>
      <c r="BD371" s="63"/>
      <c r="BE371" s="63"/>
      <c r="BF371" s="63"/>
      <c r="BG371" s="63"/>
      <c r="BH371" s="63"/>
      <c r="BI371" s="63"/>
      <c r="BJ371" s="63"/>
      <c r="BK371" s="63"/>
      <c r="BL371" s="63"/>
      <c r="BM371" s="63"/>
      <c r="BN371" s="63"/>
    </row>
    <row r="372" spans="1:66" ht="16.8" thickBot="1">
      <c r="B372" s="73"/>
      <c r="C372" s="410" t="s">
        <v>274</v>
      </c>
      <c r="D372" s="412"/>
      <c r="E372" s="626" t="s">
        <v>282</v>
      </c>
      <c r="F372" s="351"/>
      <c r="G372" s="352"/>
      <c r="H372" s="350" t="s">
        <v>283</v>
      </c>
      <c r="I372" s="351"/>
      <c r="J372" s="352"/>
      <c r="K372" s="350" t="s">
        <v>284</v>
      </c>
      <c r="L372" s="351"/>
      <c r="M372" s="352"/>
      <c r="N372" s="350" t="s">
        <v>285</v>
      </c>
      <c r="O372" s="351"/>
      <c r="P372" s="352"/>
      <c r="Q372" s="350" t="s">
        <v>286</v>
      </c>
      <c r="R372" s="351"/>
      <c r="S372" s="352"/>
      <c r="T372" s="350" t="s">
        <v>287</v>
      </c>
      <c r="U372" s="351"/>
      <c r="V372" s="352"/>
      <c r="W372" s="350" t="s">
        <v>288</v>
      </c>
      <c r="X372" s="351"/>
      <c r="Y372" s="352"/>
      <c r="Z372" s="350" t="s">
        <v>289</v>
      </c>
      <c r="AA372" s="351"/>
      <c r="AB372" s="429"/>
      <c r="AC372" s="74"/>
      <c r="AE372" s="96" t="s">
        <v>1</v>
      </c>
      <c r="AF372" s="97" t="s">
        <v>0</v>
      </c>
      <c r="AG372" s="97" t="s">
        <v>2</v>
      </c>
      <c r="AH372" s="97" t="s">
        <v>3</v>
      </c>
      <c r="AI372" s="97" t="s">
        <v>4</v>
      </c>
      <c r="AJ372" s="97" t="s">
        <v>5</v>
      </c>
      <c r="AK372" s="97" t="s">
        <v>6</v>
      </c>
      <c r="AL372" s="98" t="s">
        <v>7</v>
      </c>
      <c r="AM372" s="210"/>
      <c r="AN372" s="97"/>
      <c r="AO372" s="82"/>
      <c r="AP372" s="98"/>
      <c r="AQ372" s="96"/>
      <c r="AR372" s="97"/>
      <c r="AS372" s="97"/>
      <c r="AT372" s="97"/>
      <c r="AU372" s="97"/>
      <c r="AV372" s="97"/>
      <c r="AW372" s="97"/>
      <c r="AX372" s="97"/>
      <c r="AY372" s="97"/>
      <c r="AZ372" s="97"/>
      <c r="BA372" s="82"/>
      <c r="BB372" s="98"/>
      <c r="BE372" s="107" t="s">
        <v>25</v>
      </c>
      <c r="BF372" s="108" t="s">
        <v>27</v>
      </c>
      <c r="BG372" s="109" t="s">
        <v>26</v>
      </c>
    </row>
    <row r="373" spans="1:66" ht="19.2" customHeight="1" thickBot="1">
      <c r="B373" s="73"/>
      <c r="C373" s="410"/>
      <c r="D373" s="412"/>
      <c r="E373" s="613" t="s">
        <v>253</v>
      </c>
      <c r="F373" s="354"/>
      <c r="G373" s="355"/>
      <c r="H373" s="353" t="s">
        <v>275</v>
      </c>
      <c r="I373" s="354"/>
      <c r="J373" s="355"/>
      <c r="K373" s="353" t="s">
        <v>276</v>
      </c>
      <c r="L373" s="354"/>
      <c r="M373" s="355"/>
      <c r="N373" s="353" t="s">
        <v>277</v>
      </c>
      <c r="O373" s="354"/>
      <c r="P373" s="355"/>
      <c r="Q373" s="353" t="s">
        <v>278</v>
      </c>
      <c r="R373" s="354"/>
      <c r="S373" s="355"/>
      <c r="T373" s="353" t="s">
        <v>279</v>
      </c>
      <c r="U373" s="354"/>
      <c r="V373" s="355"/>
      <c r="W373" s="353" t="s">
        <v>280</v>
      </c>
      <c r="X373" s="354"/>
      <c r="Y373" s="355"/>
      <c r="Z373" s="353" t="s">
        <v>281</v>
      </c>
      <c r="AA373" s="354"/>
      <c r="AB373" s="625"/>
      <c r="AC373" s="74"/>
      <c r="AE373" s="99" t="s">
        <v>253</v>
      </c>
      <c r="AF373" s="100" t="s">
        <v>254</v>
      </c>
      <c r="AG373" s="100" t="s">
        <v>276</v>
      </c>
      <c r="AH373" s="100" t="s">
        <v>277</v>
      </c>
      <c r="AI373" s="100" t="s">
        <v>278</v>
      </c>
      <c r="AJ373" s="101" t="s">
        <v>258</v>
      </c>
      <c r="AK373" s="100" t="s">
        <v>280</v>
      </c>
      <c r="AL373" s="103" t="s">
        <v>281</v>
      </c>
      <c r="AM373" s="211"/>
      <c r="AN373" s="102"/>
      <c r="AO373" s="102"/>
      <c r="AP373" s="103"/>
      <c r="AQ373" s="99"/>
      <c r="AR373" s="100"/>
      <c r="AS373" s="100"/>
      <c r="AT373" s="100"/>
      <c r="AU373" s="100"/>
      <c r="AV373" s="101"/>
      <c r="AW373" s="100"/>
      <c r="AX373" s="100"/>
      <c r="AY373" s="101"/>
      <c r="AZ373" s="102"/>
      <c r="BA373" s="102"/>
      <c r="BB373" s="103"/>
      <c r="BE373" s="110" t="b">
        <v>0</v>
      </c>
      <c r="BF373" s="110" t="b">
        <v>0</v>
      </c>
      <c r="BG373" s="110" t="b">
        <v>0</v>
      </c>
      <c r="BH373" s="67">
        <f>COUNTIFS($BE373:$BG373,"TRUE")</f>
        <v>0</v>
      </c>
    </row>
    <row r="374" spans="1:66" ht="17.7" customHeight="1" thickBot="1">
      <c r="B374" s="73"/>
      <c r="C374" s="418"/>
      <c r="D374" s="419"/>
      <c r="E374" s="627"/>
      <c r="F374" s="604"/>
      <c r="G374" s="609"/>
      <c r="H374" s="603"/>
      <c r="I374" s="604"/>
      <c r="J374" s="609"/>
      <c r="K374" s="603"/>
      <c r="L374" s="604"/>
      <c r="M374" s="609"/>
      <c r="N374" s="603"/>
      <c r="O374" s="604"/>
      <c r="P374" s="609"/>
      <c r="Q374" s="603"/>
      <c r="R374" s="604"/>
      <c r="S374" s="609"/>
      <c r="T374" s="603"/>
      <c r="U374" s="604"/>
      <c r="V374" s="609"/>
      <c r="W374" s="603"/>
      <c r="X374" s="604"/>
      <c r="Y374" s="609"/>
      <c r="Z374" s="603"/>
      <c r="AA374" s="604"/>
      <c r="AB374" s="605"/>
      <c r="AC374" s="74"/>
      <c r="AE374" s="110" t="b">
        <v>0</v>
      </c>
      <c r="AF374" s="110" t="b">
        <v>0</v>
      </c>
      <c r="AG374" s="110" t="b">
        <v>0</v>
      </c>
      <c r="AH374" s="110" t="b">
        <v>0</v>
      </c>
      <c r="AI374" s="110" t="b">
        <v>0</v>
      </c>
      <c r="AJ374" s="110" t="b">
        <v>0</v>
      </c>
      <c r="AK374" s="110" t="b">
        <v>0</v>
      </c>
      <c r="AL374" s="110" t="b">
        <v>0</v>
      </c>
      <c r="AM374" s="110" t="b">
        <v>0</v>
      </c>
      <c r="AN374" s="110" t="b">
        <v>0</v>
      </c>
      <c r="AO374" s="110" t="b">
        <v>0</v>
      </c>
      <c r="AP374" s="110" t="b">
        <v>0</v>
      </c>
      <c r="AQ374" s="110" t="b">
        <v>0</v>
      </c>
      <c r="AR374" s="104"/>
      <c r="AS374" s="104"/>
      <c r="AT374" s="104"/>
      <c r="AU374" s="104"/>
      <c r="AV374" s="104"/>
      <c r="AW374" s="104"/>
      <c r="AX374" s="104"/>
      <c r="AY374" s="104"/>
      <c r="AZ374" s="104"/>
      <c r="BA374" s="104"/>
      <c r="BB374" s="104"/>
      <c r="BC374" s="63">
        <f>COUNTIFS($AE374:$BB374,"TRUE")</f>
        <v>0</v>
      </c>
    </row>
    <row r="375" spans="1:66" s="67" customFormat="1" ht="15" customHeight="1" thickBot="1">
      <c r="A375" s="63"/>
      <c r="B375" s="92"/>
      <c r="C375" s="413" t="s">
        <v>178</v>
      </c>
      <c r="D375" s="413"/>
      <c r="E375" s="471"/>
      <c r="F375" s="472"/>
      <c r="G375" s="472"/>
      <c r="H375" s="472"/>
      <c r="I375" s="472"/>
      <c r="J375" s="472"/>
      <c r="K375" s="472"/>
      <c r="L375" s="472"/>
      <c r="M375" s="472"/>
      <c r="N375" s="472"/>
      <c r="O375" s="433" t="s">
        <v>14</v>
      </c>
      <c r="P375" s="433"/>
      <c r="Q375" s="433"/>
      <c r="R375" s="433"/>
      <c r="S375" s="472"/>
      <c r="T375" s="472"/>
      <c r="U375" s="472"/>
      <c r="V375" s="472"/>
      <c r="W375" s="472"/>
      <c r="X375" s="472"/>
      <c r="Y375" s="472"/>
      <c r="Z375" s="472"/>
      <c r="AA375" s="472"/>
      <c r="AB375" s="473"/>
      <c r="AC375" s="95"/>
      <c r="AD375" s="63"/>
      <c r="AE375" s="63"/>
      <c r="AF375" s="63"/>
      <c r="AG375" s="63"/>
      <c r="AH375" s="63"/>
      <c r="AI375" s="63"/>
      <c r="AJ375" s="63"/>
      <c r="AK375" s="63"/>
      <c r="AL375" s="63"/>
      <c r="AM375" s="63"/>
      <c r="AN375" s="63"/>
      <c r="AO375" s="63"/>
      <c r="AP375" s="63"/>
      <c r="AQ375" s="63"/>
      <c r="AR375" s="63"/>
      <c r="AS375" s="63"/>
      <c r="AT375" s="63"/>
      <c r="AU375" s="63"/>
      <c r="AV375" s="63"/>
      <c r="AW375" s="63"/>
      <c r="AX375" s="63"/>
      <c r="AY375" s="63"/>
      <c r="AZ375" s="63"/>
      <c r="BA375" s="63"/>
      <c r="BB375" s="63"/>
      <c r="BC375" s="63"/>
      <c r="BD375" s="63"/>
      <c r="BE375" s="63"/>
      <c r="BF375" s="63"/>
      <c r="BG375" s="63"/>
      <c r="BH375" s="63"/>
      <c r="BI375" s="63"/>
      <c r="BJ375" s="63"/>
      <c r="BK375" s="63"/>
      <c r="BL375" s="63"/>
      <c r="BM375" s="63"/>
      <c r="BN375" s="63"/>
    </row>
    <row r="376" spans="1:66" ht="45" customHeight="1" thickBot="1">
      <c r="B376" s="73"/>
      <c r="C376" s="405" t="s">
        <v>400</v>
      </c>
      <c r="D376" s="406"/>
      <c r="E376" s="600"/>
      <c r="F376" s="601"/>
      <c r="G376" s="601"/>
      <c r="H376" s="601"/>
      <c r="I376" s="601"/>
      <c r="J376" s="601"/>
      <c r="K376" s="601"/>
      <c r="L376" s="601"/>
      <c r="M376" s="601"/>
      <c r="N376" s="601"/>
      <c r="O376" s="601"/>
      <c r="P376" s="601"/>
      <c r="Q376" s="601"/>
      <c r="R376" s="601"/>
      <c r="S376" s="601"/>
      <c r="T376" s="601"/>
      <c r="U376" s="601"/>
      <c r="V376" s="601"/>
      <c r="W376" s="601"/>
      <c r="X376" s="601"/>
      <c r="Y376" s="601"/>
      <c r="Z376" s="601"/>
      <c r="AA376" s="601"/>
      <c r="AB376" s="602"/>
      <c r="AC376" s="74"/>
    </row>
    <row r="377" spans="1:66" ht="92.55" customHeight="1" thickBot="1">
      <c r="B377" s="73"/>
      <c r="C377" s="404" t="s">
        <v>179</v>
      </c>
      <c r="D377" s="404"/>
      <c r="E377" s="610"/>
      <c r="F377" s="611"/>
      <c r="G377" s="611"/>
      <c r="H377" s="611"/>
      <c r="I377" s="611"/>
      <c r="J377" s="611"/>
      <c r="K377" s="611"/>
      <c r="L377" s="611"/>
      <c r="M377" s="611"/>
      <c r="N377" s="611"/>
      <c r="O377" s="611"/>
      <c r="P377" s="611"/>
      <c r="Q377" s="611"/>
      <c r="R377" s="611"/>
      <c r="S377" s="611"/>
      <c r="T377" s="611"/>
      <c r="U377" s="611"/>
      <c r="V377" s="611"/>
      <c r="W377" s="611"/>
      <c r="X377" s="611"/>
      <c r="Y377" s="611"/>
      <c r="Z377" s="611"/>
      <c r="AA377" s="611"/>
      <c r="AB377" s="612"/>
      <c r="AC377" s="74"/>
    </row>
    <row r="378" spans="1:66" ht="40.049999999999997" customHeight="1" thickBot="1">
      <c r="B378" s="73"/>
      <c r="C378" s="413" t="s">
        <v>414</v>
      </c>
      <c r="D378" s="291" t="s">
        <v>401</v>
      </c>
      <c r="E378" s="345"/>
      <c r="F378" s="346"/>
      <c r="G378" s="346"/>
      <c r="H378" s="346"/>
      <c r="I378" s="346"/>
      <c r="J378" s="346"/>
      <c r="K378" s="346"/>
      <c r="L378" s="346"/>
      <c r="M378" s="346"/>
      <c r="N378" s="346"/>
      <c r="O378" s="346"/>
      <c r="P378" s="346"/>
      <c r="Q378" s="346"/>
      <c r="R378" s="346"/>
      <c r="S378" s="346"/>
      <c r="T378" s="346"/>
      <c r="U378" s="346"/>
      <c r="V378" s="346"/>
      <c r="W378" s="346"/>
      <c r="X378" s="346"/>
      <c r="Y378" s="346"/>
      <c r="Z378" s="346"/>
      <c r="AA378" s="346"/>
      <c r="AB378" s="347"/>
      <c r="AC378" s="74"/>
    </row>
    <row r="379" spans="1:66" ht="72" customHeight="1" thickBot="1">
      <c r="B379" s="73"/>
      <c r="C379" s="414"/>
      <c r="D379" s="292" t="s">
        <v>402</v>
      </c>
      <c r="E379" s="345"/>
      <c r="F379" s="346"/>
      <c r="G379" s="346"/>
      <c r="H379" s="346"/>
      <c r="I379" s="346"/>
      <c r="J379" s="346"/>
      <c r="K379" s="346"/>
      <c r="L379" s="346"/>
      <c r="M379" s="346"/>
      <c r="N379" s="346"/>
      <c r="O379" s="346"/>
      <c r="P379" s="346"/>
      <c r="Q379" s="346"/>
      <c r="R379" s="346"/>
      <c r="S379" s="346"/>
      <c r="T379" s="346"/>
      <c r="U379" s="346"/>
      <c r="V379" s="346"/>
      <c r="W379" s="346"/>
      <c r="X379" s="346"/>
      <c r="Y379" s="346"/>
      <c r="Z379" s="346"/>
      <c r="AA379" s="346"/>
      <c r="AB379" s="347"/>
      <c r="AC379" s="74"/>
    </row>
    <row r="380" spans="1:66" ht="72" customHeight="1" thickBot="1">
      <c r="B380" s="73"/>
      <c r="C380" s="413" t="s">
        <v>415</v>
      </c>
      <c r="D380" s="106" t="s">
        <v>403</v>
      </c>
      <c r="E380" s="345"/>
      <c r="F380" s="346"/>
      <c r="G380" s="346"/>
      <c r="H380" s="346"/>
      <c r="I380" s="346"/>
      <c r="J380" s="346"/>
      <c r="K380" s="346"/>
      <c r="L380" s="346"/>
      <c r="M380" s="346"/>
      <c r="N380" s="346"/>
      <c r="O380" s="346"/>
      <c r="P380" s="346"/>
      <c r="Q380" s="346"/>
      <c r="R380" s="346"/>
      <c r="S380" s="346"/>
      <c r="T380" s="346"/>
      <c r="U380" s="346"/>
      <c r="V380" s="346"/>
      <c r="W380" s="346"/>
      <c r="X380" s="346"/>
      <c r="Y380" s="346"/>
      <c r="Z380" s="346"/>
      <c r="AA380" s="346"/>
      <c r="AB380" s="347"/>
      <c r="AC380" s="74"/>
    </row>
    <row r="381" spans="1:66" ht="72" customHeight="1" thickBot="1">
      <c r="B381" s="73"/>
      <c r="C381" s="430"/>
      <c r="D381" s="293" t="s">
        <v>404</v>
      </c>
      <c r="E381" s="345"/>
      <c r="F381" s="346"/>
      <c r="G381" s="346"/>
      <c r="H381" s="346"/>
      <c r="I381" s="346"/>
      <c r="J381" s="346"/>
      <c r="K381" s="346"/>
      <c r="L381" s="346"/>
      <c r="M381" s="346"/>
      <c r="N381" s="346"/>
      <c r="O381" s="346"/>
      <c r="P381" s="346"/>
      <c r="Q381" s="346"/>
      <c r="R381" s="346"/>
      <c r="S381" s="346"/>
      <c r="T381" s="346"/>
      <c r="U381" s="346"/>
      <c r="V381" s="346"/>
      <c r="W381" s="346"/>
      <c r="X381" s="346"/>
      <c r="Y381" s="346"/>
      <c r="Z381" s="346"/>
      <c r="AA381" s="346"/>
      <c r="AB381" s="347"/>
      <c r="AC381" s="74"/>
    </row>
    <row r="382" spans="1:66" ht="72" customHeight="1" thickBot="1">
      <c r="B382" s="73"/>
      <c r="C382" s="414"/>
      <c r="D382" s="290" t="s">
        <v>405</v>
      </c>
      <c r="E382" s="345"/>
      <c r="F382" s="346"/>
      <c r="G382" s="346"/>
      <c r="H382" s="346"/>
      <c r="I382" s="346"/>
      <c r="J382" s="346"/>
      <c r="K382" s="346"/>
      <c r="L382" s="346"/>
      <c r="M382" s="346"/>
      <c r="N382" s="346"/>
      <c r="O382" s="346"/>
      <c r="P382" s="346"/>
      <c r="Q382" s="346"/>
      <c r="R382" s="346"/>
      <c r="S382" s="346"/>
      <c r="T382" s="346"/>
      <c r="U382" s="346"/>
      <c r="V382" s="346"/>
      <c r="W382" s="346"/>
      <c r="X382" s="346"/>
      <c r="Y382" s="346"/>
      <c r="Z382" s="346"/>
      <c r="AA382" s="346"/>
      <c r="AB382" s="347"/>
      <c r="AC382" s="74"/>
    </row>
    <row r="383" spans="1:66" ht="14.7" customHeight="1" thickBot="1">
      <c r="B383" s="73"/>
      <c r="C383" s="416" t="s">
        <v>298</v>
      </c>
      <c r="D383" s="417"/>
      <c r="E383" s="358" t="s">
        <v>161</v>
      </c>
      <c r="F383" s="359"/>
      <c r="G383" s="359"/>
      <c r="H383" s="360"/>
      <c r="I383" s="361" t="s">
        <v>180</v>
      </c>
      <c r="J383" s="362"/>
      <c r="K383" s="363"/>
      <c r="L383" s="363"/>
      <c r="M383" s="363"/>
      <c r="N383" s="83"/>
      <c r="O383" s="83"/>
      <c r="P383" s="75"/>
      <c r="Q383" s="75"/>
      <c r="R383" s="79"/>
      <c r="S383" s="79"/>
      <c r="T383" s="84"/>
      <c r="U383" s="85"/>
      <c r="V383" s="86"/>
      <c r="W383" s="86"/>
      <c r="X383" s="86"/>
      <c r="Y383" s="86"/>
      <c r="Z383" s="86"/>
      <c r="AA383" s="86"/>
      <c r="AB383" s="87"/>
      <c r="AC383" s="74"/>
    </row>
    <row r="384" spans="1:66" ht="14.7" customHeight="1" thickBot="1">
      <c r="B384" s="73"/>
      <c r="C384" s="410"/>
      <c r="D384" s="412"/>
      <c r="E384" s="358" t="s">
        <v>295</v>
      </c>
      <c r="F384" s="359"/>
      <c r="G384" s="359"/>
      <c r="H384" s="360"/>
      <c r="I384" s="396" t="s">
        <v>180</v>
      </c>
      <c r="J384" s="397"/>
      <c r="K384" s="398"/>
      <c r="L384" s="398"/>
      <c r="M384" s="398"/>
      <c r="N384" s="184"/>
      <c r="O384" s="184"/>
      <c r="P384" s="183"/>
      <c r="Q384" s="183"/>
      <c r="R384" s="185"/>
      <c r="S384" s="185"/>
      <c r="T384" s="186"/>
      <c r="U384" s="187"/>
      <c r="V384" s="188"/>
      <c r="W384" s="188"/>
      <c r="X384" s="188"/>
      <c r="Y384" s="188"/>
      <c r="Z384" s="188"/>
      <c r="AA384" s="188"/>
      <c r="AB384" s="112"/>
      <c r="AC384" s="74"/>
    </row>
    <row r="385" spans="1:66" s="189" customFormat="1" ht="64.95" customHeight="1" thickBot="1">
      <c r="B385" s="73"/>
      <c r="C385" s="410"/>
      <c r="D385" s="412"/>
      <c r="E385" s="384" t="s">
        <v>145</v>
      </c>
      <c r="F385" s="384"/>
      <c r="G385" s="384"/>
      <c r="H385" s="384"/>
      <c r="I385" s="375"/>
      <c r="J385" s="376"/>
      <c r="K385" s="376"/>
      <c r="L385" s="376"/>
      <c r="M385" s="376"/>
      <c r="N385" s="376"/>
      <c r="O385" s="376"/>
      <c r="P385" s="376"/>
      <c r="Q385" s="376"/>
      <c r="R385" s="376"/>
      <c r="S385" s="376"/>
      <c r="T385" s="376"/>
      <c r="U385" s="376"/>
      <c r="V385" s="376"/>
      <c r="W385" s="376"/>
      <c r="X385" s="376"/>
      <c r="Y385" s="376"/>
      <c r="Z385" s="376"/>
      <c r="AA385" s="376"/>
      <c r="AB385" s="377"/>
      <c r="AC385" s="190"/>
    </row>
    <row r="386" spans="1:66" ht="64.95" customHeight="1" thickBot="1">
      <c r="B386" s="73"/>
      <c r="C386" s="410"/>
      <c r="D386" s="412"/>
      <c r="E386" s="366" t="s">
        <v>301</v>
      </c>
      <c r="F386" s="367"/>
      <c r="G386" s="367"/>
      <c r="H386" s="368"/>
      <c r="I386" s="375"/>
      <c r="J386" s="376"/>
      <c r="K386" s="376"/>
      <c r="L386" s="376"/>
      <c r="M386" s="376"/>
      <c r="N386" s="376"/>
      <c r="O386" s="376"/>
      <c r="P386" s="376"/>
      <c r="Q386" s="376"/>
      <c r="R386" s="376"/>
      <c r="S386" s="376"/>
      <c r="T386" s="376"/>
      <c r="U386" s="376"/>
      <c r="V386" s="376"/>
      <c r="W386" s="376"/>
      <c r="X386" s="376"/>
      <c r="Y386" s="376"/>
      <c r="Z386" s="376"/>
      <c r="AA386" s="376"/>
      <c r="AB386" s="377"/>
      <c r="AC386" s="74"/>
    </row>
    <row r="387" spans="1:66" ht="15.6" customHeight="1" thickBot="1">
      <c r="B387" s="73"/>
      <c r="C387" s="416" t="s">
        <v>302</v>
      </c>
      <c r="D387" s="417"/>
      <c r="E387" s="440" t="s">
        <v>143</v>
      </c>
      <c r="F387" s="441"/>
      <c r="G387" s="441"/>
      <c r="H387" s="441"/>
      <c r="I387" s="364"/>
      <c r="J387" s="365"/>
      <c r="K387" s="365"/>
      <c r="L387" s="365"/>
      <c r="M387" s="365"/>
      <c r="N387" s="365"/>
      <c r="O387" s="76" t="s">
        <v>144</v>
      </c>
      <c r="P387" s="76"/>
      <c r="Q387" s="77"/>
      <c r="R387" s="88"/>
      <c r="S387" s="88"/>
      <c r="T387" s="88"/>
      <c r="U387" s="88"/>
      <c r="V387" s="75"/>
      <c r="W387" s="75"/>
      <c r="X387" s="77"/>
      <c r="Y387" s="77"/>
      <c r="Z387" s="77"/>
      <c r="AA387" s="77"/>
      <c r="AB387" s="78"/>
      <c r="AC387" s="74"/>
    </row>
    <row r="388" spans="1:66" s="189" customFormat="1" ht="64.95" customHeight="1" thickBot="1">
      <c r="B388" s="73"/>
      <c r="C388" s="410"/>
      <c r="D388" s="412"/>
      <c r="E388" s="384" t="s">
        <v>145</v>
      </c>
      <c r="F388" s="384"/>
      <c r="G388" s="384"/>
      <c r="H388" s="384"/>
      <c r="I388" s="375"/>
      <c r="J388" s="376"/>
      <c r="K388" s="376"/>
      <c r="L388" s="376"/>
      <c r="M388" s="376"/>
      <c r="N388" s="376"/>
      <c r="O388" s="376"/>
      <c r="P388" s="376"/>
      <c r="Q388" s="376"/>
      <c r="R388" s="376"/>
      <c r="S388" s="376"/>
      <c r="T388" s="376"/>
      <c r="U388" s="376"/>
      <c r="V388" s="376"/>
      <c r="W388" s="376"/>
      <c r="X388" s="376"/>
      <c r="Y388" s="376"/>
      <c r="Z388" s="376"/>
      <c r="AA388" s="376"/>
      <c r="AB388" s="377"/>
      <c r="AC388" s="190"/>
    </row>
    <row r="389" spans="1:66" ht="16.2" customHeight="1">
      <c r="B389" s="73"/>
      <c r="C389" s="410"/>
      <c r="D389" s="412"/>
      <c r="E389" s="366" t="s">
        <v>300</v>
      </c>
      <c r="F389" s="367"/>
      <c r="G389" s="367"/>
      <c r="H389" s="368"/>
      <c r="I389" s="375"/>
      <c r="J389" s="376"/>
      <c r="K389" s="376"/>
      <c r="L389" s="376"/>
      <c r="M389" s="376"/>
      <c r="N389" s="376"/>
      <c r="O389" s="376"/>
      <c r="P389" s="376"/>
      <c r="Q389" s="376"/>
      <c r="R389" s="376"/>
      <c r="S389" s="376"/>
      <c r="T389" s="376"/>
      <c r="U389" s="376"/>
      <c r="V389" s="376"/>
      <c r="W389" s="376"/>
      <c r="X389" s="376"/>
      <c r="Y389" s="376"/>
      <c r="Z389" s="376"/>
      <c r="AA389" s="376"/>
      <c r="AB389" s="377"/>
      <c r="AC389" s="74"/>
    </row>
    <row r="390" spans="1:66" ht="16.2" customHeight="1">
      <c r="B390" s="73"/>
      <c r="C390" s="410"/>
      <c r="D390" s="412"/>
      <c r="E390" s="369"/>
      <c r="F390" s="370"/>
      <c r="G390" s="370"/>
      <c r="H390" s="371"/>
      <c r="I390" s="378"/>
      <c r="J390" s="379"/>
      <c r="K390" s="379"/>
      <c r="L390" s="379"/>
      <c r="M390" s="379"/>
      <c r="N390" s="379"/>
      <c r="O390" s="379"/>
      <c r="P390" s="379"/>
      <c r="Q390" s="379"/>
      <c r="R390" s="379"/>
      <c r="S390" s="379"/>
      <c r="T390" s="379"/>
      <c r="U390" s="379"/>
      <c r="V390" s="379"/>
      <c r="W390" s="379"/>
      <c r="X390" s="379"/>
      <c r="Y390" s="379"/>
      <c r="Z390" s="379"/>
      <c r="AA390" s="379"/>
      <c r="AB390" s="380"/>
      <c r="AC390" s="74"/>
    </row>
    <row r="391" spans="1:66" ht="16.2" customHeight="1">
      <c r="B391" s="73"/>
      <c r="C391" s="410"/>
      <c r="D391" s="412"/>
      <c r="E391" s="369"/>
      <c r="F391" s="370"/>
      <c r="G391" s="370"/>
      <c r="H391" s="371"/>
      <c r="I391" s="378"/>
      <c r="J391" s="379"/>
      <c r="K391" s="379"/>
      <c r="L391" s="379"/>
      <c r="M391" s="379"/>
      <c r="N391" s="379"/>
      <c r="O391" s="379"/>
      <c r="P391" s="379"/>
      <c r="Q391" s="379"/>
      <c r="R391" s="379"/>
      <c r="S391" s="379"/>
      <c r="T391" s="379"/>
      <c r="U391" s="379"/>
      <c r="V391" s="379"/>
      <c r="W391" s="379"/>
      <c r="X391" s="379"/>
      <c r="Y391" s="379"/>
      <c r="Z391" s="379"/>
      <c r="AA391" s="379"/>
      <c r="AB391" s="380"/>
      <c r="AC391" s="74"/>
    </row>
    <row r="392" spans="1:66" ht="16.2" customHeight="1" thickBot="1">
      <c r="B392" s="73"/>
      <c r="C392" s="418"/>
      <c r="D392" s="419"/>
      <c r="E392" s="372"/>
      <c r="F392" s="373"/>
      <c r="G392" s="373"/>
      <c r="H392" s="374"/>
      <c r="I392" s="381"/>
      <c r="J392" s="382"/>
      <c r="K392" s="382"/>
      <c r="L392" s="382"/>
      <c r="M392" s="382"/>
      <c r="N392" s="382"/>
      <c r="O392" s="382"/>
      <c r="P392" s="382"/>
      <c r="Q392" s="382"/>
      <c r="R392" s="382"/>
      <c r="S392" s="382"/>
      <c r="T392" s="382"/>
      <c r="U392" s="382"/>
      <c r="V392" s="382"/>
      <c r="W392" s="382"/>
      <c r="X392" s="382"/>
      <c r="Y392" s="382"/>
      <c r="Z392" s="382"/>
      <c r="AA392" s="382"/>
      <c r="AB392" s="383"/>
      <c r="AC392" s="74"/>
    </row>
    <row r="393" spans="1:66" s="67" customFormat="1" ht="16.8" thickBot="1">
      <c r="A393" s="63"/>
      <c r="B393" s="92"/>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c r="AA393" s="94"/>
      <c r="AB393" s="94"/>
      <c r="AC393" s="95"/>
      <c r="AD393" s="63"/>
      <c r="AE393" s="63"/>
      <c r="AF393" s="63"/>
      <c r="AG393" s="63"/>
      <c r="AH393" s="63"/>
      <c r="AI393" s="63"/>
      <c r="AJ393" s="63"/>
      <c r="AK393" s="63"/>
      <c r="AL393" s="63"/>
      <c r="AM393" s="63"/>
      <c r="AN393" s="63"/>
      <c r="AO393" s="63"/>
      <c r="AP393" s="63"/>
      <c r="AQ393" s="63"/>
      <c r="AR393" s="63"/>
      <c r="AS393" s="63"/>
      <c r="AT393" s="63"/>
      <c r="AU393" s="63"/>
      <c r="AV393" s="63"/>
      <c r="AW393" s="63"/>
      <c r="AX393" s="63"/>
      <c r="AY393" s="63"/>
      <c r="AZ393" s="63"/>
      <c r="BA393" s="63"/>
      <c r="BB393" s="63"/>
      <c r="BC393" s="63"/>
      <c r="BD393" s="63"/>
      <c r="BE393" s="63"/>
      <c r="BF393" s="63"/>
      <c r="BG393" s="63"/>
      <c r="BH393" s="63"/>
      <c r="BI393" s="63"/>
      <c r="BJ393" s="63"/>
      <c r="BK393" s="63"/>
      <c r="BL393" s="63"/>
      <c r="BM393" s="63"/>
      <c r="BN393" s="63"/>
    </row>
    <row r="394" spans="1:66" ht="21" customHeight="1">
      <c r="B394" s="478" t="s">
        <v>195</v>
      </c>
      <c r="C394" s="479"/>
      <c r="D394" s="479"/>
      <c r="E394" s="479"/>
      <c r="F394" s="479"/>
      <c r="G394" s="479"/>
      <c r="H394" s="479"/>
      <c r="I394" s="479"/>
      <c r="J394" s="479"/>
      <c r="K394" s="479"/>
      <c r="L394" s="479"/>
      <c r="M394" s="479"/>
      <c r="N394" s="479"/>
      <c r="O394" s="479"/>
      <c r="P394" s="479"/>
      <c r="Q394" s="479"/>
      <c r="R394" s="479"/>
      <c r="S394" s="479"/>
      <c r="T394" s="479"/>
      <c r="U394" s="479"/>
      <c r="V394" s="479"/>
      <c r="W394" s="479"/>
      <c r="X394" s="479"/>
      <c r="Y394" s="479"/>
      <c r="Z394" s="479"/>
      <c r="AA394" s="479"/>
      <c r="AB394" s="479"/>
      <c r="AC394" s="480"/>
    </row>
    <row r="395" spans="1:66" ht="19.95" customHeight="1">
      <c r="B395" s="475" t="s">
        <v>291</v>
      </c>
      <c r="C395" s="476"/>
      <c r="D395" s="476"/>
      <c r="E395" s="476"/>
      <c r="F395" s="476"/>
      <c r="G395" s="476"/>
      <c r="H395" s="476"/>
      <c r="I395" s="476"/>
      <c r="J395" s="476"/>
      <c r="K395" s="476"/>
      <c r="L395" s="476"/>
      <c r="M395" s="476"/>
      <c r="N395" s="476"/>
      <c r="O395" s="476"/>
      <c r="P395" s="476"/>
      <c r="Q395" s="476"/>
      <c r="R395" s="476"/>
      <c r="S395" s="476"/>
      <c r="T395" s="476"/>
      <c r="U395" s="476"/>
      <c r="V395" s="476"/>
      <c r="W395" s="476"/>
      <c r="X395" s="476"/>
      <c r="Y395" s="476"/>
      <c r="Z395" s="476"/>
      <c r="AA395" s="476"/>
      <c r="AB395" s="476"/>
      <c r="AC395" s="477"/>
    </row>
    <row r="396" spans="1:66" ht="19.95" customHeight="1">
      <c r="B396" s="70"/>
      <c r="C396" s="113" t="s">
        <v>196</v>
      </c>
      <c r="D396" s="71"/>
      <c r="E396" s="71"/>
      <c r="F396" s="71"/>
      <c r="G396" s="71"/>
      <c r="H396" s="71"/>
      <c r="I396" s="71"/>
      <c r="J396" s="71"/>
      <c r="K396" s="71"/>
      <c r="L396" s="71"/>
      <c r="M396" s="71"/>
      <c r="N396" s="71"/>
      <c r="O396" s="71"/>
      <c r="P396" s="71"/>
      <c r="Q396" s="71"/>
      <c r="R396" s="71"/>
      <c r="S396" s="71"/>
      <c r="T396" s="71"/>
      <c r="U396" s="71"/>
      <c r="V396" s="71"/>
      <c r="W396" s="71"/>
      <c r="X396" s="71"/>
      <c r="Y396" s="71"/>
      <c r="Z396" s="71"/>
      <c r="AA396" s="71"/>
      <c r="AB396" s="71"/>
      <c r="AC396" s="72"/>
    </row>
    <row r="397" spans="1:66" ht="19.95" customHeight="1">
      <c r="B397" s="70"/>
      <c r="C397" s="631" t="s">
        <v>292</v>
      </c>
      <c r="D397" s="631"/>
      <c r="E397" s="631"/>
      <c r="F397" s="631"/>
      <c r="G397" s="484">
        <f>SUM(I51,I75,I99,I123,I147,I171,I195,I219,I243,I267,I291,I315,I339,I363,I387)</f>
        <v>0</v>
      </c>
      <c r="H397" s="485"/>
      <c r="I397" s="485"/>
      <c r="J397" s="485"/>
      <c r="K397" s="114" t="s">
        <v>144</v>
      </c>
      <c r="L397" s="115"/>
      <c r="M397" s="115"/>
      <c r="N397" s="115"/>
      <c r="O397" s="115"/>
      <c r="P397" s="115"/>
      <c r="Q397" s="115"/>
      <c r="R397" s="115"/>
      <c r="S397" s="115"/>
      <c r="T397" s="115"/>
      <c r="U397" s="115"/>
      <c r="V397" s="115"/>
      <c r="W397" s="115"/>
      <c r="X397" s="115"/>
      <c r="Y397" s="115"/>
      <c r="Z397" s="116"/>
      <c r="AA397" s="71"/>
      <c r="AB397" s="71"/>
      <c r="AC397" s="72"/>
    </row>
    <row r="398" spans="1:66" ht="19.95" customHeight="1">
      <c r="B398" s="70"/>
      <c r="C398" s="491" t="s">
        <v>397</v>
      </c>
      <c r="D398" s="491"/>
      <c r="E398" s="491"/>
      <c r="F398" s="491"/>
      <c r="G398" s="492" t="e">
        <f>別紙２_経費内訳!T9/G397</f>
        <v>#DIV/0!</v>
      </c>
      <c r="H398" s="492"/>
      <c r="I398" s="492"/>
      <c r="J398" s="493"/>
      <c r="K398" s="280" t="s">
        <v>399</v>
      </c>
      <c r="L398" s="280"/>
      <c r="M398" s="280"/>
      <c r="N398" s="280"/>
      <c r="O398" s="280"/>
      <c r="P398" s="280"/>
      <c r="Q398" s="280"/>
      <c r="R398" s="280"/>
      <c r="S398" s="223"/>
      <c r="T398" s="223"/>
      <c r="U398" s="223"/>
      <c r="V398" s="223"/>
      <c r="W398" s="223"/>
      <c r="X398" s="223"/>
      <c r="Y398" s="223"/>
      <c r="Z398" s="224"/>
      <c r="AA398" s="119"/>
      <c r="AB398" s="119"/>
      <c r="AC398" s="72"/>
    </row>
    <row r="399" spans="1:66" ht="19.95" customHeight="1">
      <c r="B399" s="70"/>
      <c r="C399" s="113" t="s">
        <v>303</v>
      </c>
      <c r="D399" s="71"/>
      <c r="E399" s="71"/>
      <c r="F399" s="71"/>
      <c r="G399" s="71"/>
      <c r="H399" s="71"/>
      <c r="I399" s="71"/>
      <c r="J399" s="71"/>
      <c r="K399" s="71"/>
      <c r="L399" s="71"/>
      <c r="M399" s="71"/>
      <c r="N399" s="71"/>
      <c r="O399" s="71"/>
      <c r="P399" s="71"/>
      <c r="Q399" s="71"/>
      <c r="R399" s="71"/>
      <c r="S399" s="71"/>
      <c r="T399" s="71"/>
      <c r="U399" s="71"/>
      <c r="V399" s="71"/>
      <c r="W399" s="71"/>
      <c r="X399" s="71"/>
      <c r="Y399" s="71"/>
      <c r="Z399" s="71"/>
      <c r="AA399" s="71"/>
      <c r="AB399" s="71"/>
      <c r="AC399" s="72"/>
    </row>
    <row r="400" spans="1:66" ht="19.95" customHeight="1">
      <c r="B400" s="70"/>
      <c r="C400" s="486" t="s">
        <v>161</v>
      </c>
      <c r="D400" s="487"/>
      <c r="E400" s="487"/>
      <c r="F400" s="488"/>
      <c r="G400" s="489">
        <f>SUM(K47,K71,K95,K119,K143,K167,K191,K215,K239,K263,K287,K311,K335,K359,K383)</f>
        <v>0</v>
      </c>
      <c r="H400" s="490"/>
      <c r="I400" s="490"/>
      <c r="J400" s="490"/>
      <c r="K400" s="114" t="s">
        <v>148</v>
      </c>
      <c r="L400" s="114"/>
      <c r="M400" s="114"/>
      <c r="N400" s="114"/>
      <c r="O400" s="114"/>
      <c r="P400" s="114"/>
      <c r="Q400" s="120"/>
      <c r="R400" s="120"/>
      <c r="S400" s="120"/>
      <c r="T400" s="120"/>
      <c r="U400" s="120"/>
      <c r="V400" s="120"/>
      <c r="W400" s="120"/>
      <c r="X400" s="120"/>
      <c r="Y400" s="120"/>
      <c r="Z400" s="121"/>
      <c r="AA400" s="122"/>
      <c r="AB400" s="122"/>
      <c r="AC400" s="123"/>
    </row>
    <row r="401" spans="1:66" ht="19.95" customHeight="1">
      <c r="B401" s="70"/>
      <c r="C401" s="486" t="s">
        <v>295</v>
      </c>
      <c r="D401" s="487"/>
      <c r="E401" s="487"/>
      <c r="F401" s="488"/>
      <c r="G401" s="489">
        <f>SUM(K48,K72,K96,K120,K144,K168,K192,K216,K240,K264,K288,K312,K336,K360,K384)</f>
        <v>0</v>
      </c>
      <c r="H401" s="490"/>
      <c r="I401" s="490"/>
      <c r="J401" s="490"/>
      <c r="K401" s="114" t="s">
        <v>297</v>
      </c>
      <c r="L401" s="114"/>
      <c r="M401" s="114"/>
      <c r="N401" s="114"/>
      <c r="O401" s="114"/>
      <c r="P401" s="114"/>
      <c r="Q401" s="120"/>
      <c r="R401" s="120"/>
      <c r="S401" s="120"/>
      <c r="T401" s="120"/>
      <c r="U401" s="120"/>
      <c r="V401" s="120"/>
      <c r="W401" s="120"/>
      <c r="X401" s="120"/>
      <c r="Y401" s="120"/>
      <c r="Z401" s="121"/>
      <c r="AA401" s="122"/>
      <c r="AB401" s="122"/>
      <c r="AC401" s="123"/>
    </row>
    <row r="402" spans="1:66" ht="16.8" thickBot="1">
      <c r="B402" s="503"/>
      <c r="C402" s="504"/>
      <c r="D402" s="504"/>
      <c r="E402" s="504"/>
      <c r="F402" s="504"/>
      <c r="G402" s="504"/>
      <c r="H402" s="504"/>
      <c r="I402" s="504"/>
      <c r="J402" s="504"/>
      <c r="K402" s="504"/>
      <c r="L402" s="504"/>
      <c r="M402" s="504"/>
      <c r="N402" s="504"/>
      <c r="O402" s="504"/>
      <c r="P402" s="504"/>
      <c r="Q402" s="504"/>
      <c r="R402" s="504"/>
      <c r="S402" s="504"/>
      <c r="T402" s="504"/>
      <c r="U402" s="504"/>
      <c r="V402" s="504"/>
      <c r="W402" s="504"/>
      <c r="X402" s="504"/>
      <c r="Y402" s="504"/>
      <c r="Z402" s="504"/>
      <c r="AA402" s="504"/>
      <c r="AB402" s="504"/>
      <c r="AC402" s="505"/>
    </row>
    <row r="403" spans="1:66" ht="21" customHeight="1">
      <c r="B403" s="628" t="s">
        <v>38</v>
      </c>
      <c r="C403" s="629"/>
      <c r="D403" s="629"/>
      <c r="E403" s="629"/>
      <c r="F403" s="629"/>
      <c r="G403" s="629"/>
      <c r="H403" s="629"/>
      <c r="I403" s="629"/>
      <c r="J403" s="629"/>
      <c r="K403" s="629"/>
      <c r="L403" s="629"/>
      <c r="M403" s="629"/>
      <c r="N403" s="629"/>
      <c r="O403" s="629"/>
      <c r="P403" s="629"/>
      <c r="Q403" s="629"/>
      <c r="R403" s="629"/>
      <c r="S403" s="629"/>
      <c r="T403" s="629"/>
      <c r="U403" s="629"/>
      <c r="V403" s="629"/>
      <c r="W403" s="629"/>
      <c r="X403" s="629"/>
      <c r="Y403" s="629"/>
      <c r="Z403" s="629"/>
      <c r="AA403" s="629"/>
      <c r="AB403" s="629"/>
      <c r="AC403" s="630"/>
    </row>
    <row r="404" spans="1:66" ht="18" customHeight="1">
      <c r="B404" s="475" t="s">
        <v>350</v>
      </c>
      <c r="C404" s="476"/>
      <c r="D404" s="476"/>
      <c r="E404" s="476"/>
      <c r="F404" s="476"/>
      <c r="G404" s="476"/>
      <c r="H404" s="476"/>
      <c r="I404" s="476"/>
      <c r="J404" s="476"/>
      <c r="K404" s="476"/>
      <c r="L404" s="476"/>
      <c r="M404" s="476"/>
      <c r="N404" s="476"/>
      <c r="O404" s="476"/>
      <c r="P404" s="476"/>
      <c r="Q404" s="476"/>
      <c r="R404" s="476"/>
      <c r="S404" s="476"/>
      <c r="T404" s="476"/>
      <c r="U404" s="476"/>
      <c r="V404" s="476"/>
      <c r="W404" s="476"/>
      <c r="X404" s="476"/>
      <c r="Y404" s="476"/>
      <c r="Z404" s="476"/>
      <c r="AA404" s="476"/>
      <c r="AB404" s="476"/>
      <c r="AC404" s="477"/>
    </row>
    <row r="405" spans="1:66" s="67" customFormat="1">
      <c r="A405" s="63"/>
      <c r="B405" s="390" t="s">
        <v>304</v>
      </c>
      <c r="C405" s="391"/>
      <c r="D405" s="391"/>
      <c r="E405" s="391"/>
      <c r="F405" s="391"/>
      <c r="G405" s="391"/>
      <c r="H405" s="391"/>
      <c r="I405" s="391"/>
      <c r="J405" s="391"/>
      <c r="K405" s="391"/>
      <c r="L405" s="391"/>
      <c r="M405" s="391"/>
      <c r="N405" s="391"/>
      <c r="O405" s="391"/>
      <c r="P405" s="391"/>
      <c r="Q405" s="391"/>
      <c r="R405" s="391"/>
      <c r="S405" s="391"/>
      <c r="T405" s="391"/>
      <c r="U405" s="391"/>
      <c r="V405" s="391"/>
      <c r="W405" s="391"/>
      <c r="X405" s="391"/>
      <c r="Y405" s="391"/>
      <c r="Z405" s="391"/>
      <c r="AA405" s="391"/>
      <c r="AB405" s="391"/>
      <c r="AC405" s="392"/>
      <c r="AD405" s="63"/>
      <c r="AE405" s="63"/>
      <c r="AF405" s="63"/>
      <c r="AG405" s="63"/>
      <c r="AH405" s="63"/>
      <c r="AI405" s="63"/>
      <c r="AJ405" s="63"/>
      <c r="AK405" s="63"/>
      <c r="AL405" s="63"/>
      <c r="AM405" s="63"/>
      <c r="AN405" s="63"/>
      <c r="AO405" s="63"/>
      <c r="AP405" s="63"/>
      <c r="AQ405" s="63"/>
      <c r="AR405" s="63"/>
      <c r="AS405" s="63"/>
      <c r="AT405" s="63"/>
      <c r="AU405" s="63"/>
      <c r="AV405" s="63"/>
      <c r="AW405" s="63"/>
      <c r="AX405" s="63"/>
      <c r="AY405" s="63"/>
      <c r="AZ405" s="63"/>
      <c r="BA405" s="63"/>
      <c r="BB405" s="63"/>
      <c r="BC405" s="63"/>
      <c r="BD405" s="63"/>
      <c r="BE405" s="63"/>
      <c r="BF405" s="63"/>
      <c r="BG405" s="63"/>
      <c r="BH405" s="63"/>
      <c r="BI405" s="63"/>
      <c r="BJ405" s="63"/>
      <c r="BK405" s="63"/>
      <c r="BL405" s="63"/>
      <c r="BM405" s="63"/>
      <c r="BN405" s="63"/>
    </row>
    <row r="406" spans="1:66" s="67" customFormat="1">
      <c r="A406" s="63"/>
      <c r="B406" s="390"/>
      <c r="C406" s="391"/>
      <c r="D406" s="391"/>
      <c r="E406" s="391"/>
      <c r="F406" s="391"/>
      <c r="G406" s="391"/>
      <c r="H406" s="391"/>
      <c r="I406" s="391"/>
      <c r="J406" s="391"/>
      <c r="K406" s="391"/>
      <c r="L406" s="391"/>
      <c r="M406" s="391"/>
      <c r="N406" s="391"/>
      <c r="O406" s="391"/>
      <c r="P406" s="391"/>
      <c r="Q406" s="391"/>
      <c r="R406" s="391"/>
      <c r="S406" s="391"/>
      <c r="T406" s="391"/>
      <c r="U406" s="391"/>
      <c r="V406" s="391"/>
      <c r="W406" s="391"/>
      <c r="X406" s="391"/>
      <c r="Y406" s="391"/>
      <c r="Z406" s="391"/>
      <c r="AA406" s="391"/>
      <c r="AB406" s="391"/>
      <c r="AC406" s="392"/>
      <c r="AD406" s="63"/>
      <c r="AE406" s="63"/>
      <c r="AF406" s="63"/>
      <c r="AG406" s="63"/>
      <c r="AH406" s="63"/>
      <c r="AI406" s="63"/>
      <c r="AJ406" s="63"/>
      <c r="AK406" s="63"/>
      <c r="AL406" s="63"/>
      <c r="AM406" s="63"/>
      <c r="AN406" s="63"/>
      <c r="AO406" s="63"/>
      <c r="AP406" s="63"/>
      <c r="AQ406" s="63"/>
      <c r="AR406" s="63"/>
      <c r="AS406" s="63"/>
      <c r="AT406" s="63"/>
      <c r="AU406" s="63"/>
      <c r="AV406" s="63"/>
      <c r="AW406" s="63"/>
      <c r="AX406" s="63"/>
      <c r="AY406" s="63"/>
      <c r="AZ406" s="63"/>
      <c r="BA406" s="63"/>
      <c r="BB406" s="63"/>
      <c r="BC406" s="63"/>
      <c r="BD406" s="63"/>
      <c r="BE406" s="63"/>
      <c r="BF406" s="63"/>
      <c r="BG406" s="63"/>
      <c r="BH406" s="63"/>
      <c r="BI406" s="63"/>
      <c r="BJ406" s="63"/>
      <c r="BK406" s="63"/>
      <c r="BL406" s="63"/>
      <c r="BM406" s="63"/>
      <c r="BN406" s="63"/>
    </row>
    <row r="407" spans="1:66" s="67" customFormat="1">
      <c r="A407" s="63"/>
      <c r="B407" s="390"/>
      <c r="C407" s="391"/>
      <c r="D407" s="391"/>
      <c r="E407" s="391"/>
      <c r="F407" s="391"/>
      <c r="G407" s="391"/>
      <c r="H407" s="391"/>
      <c r="I407" s="391"/>
      <c r="J407" s="391"/>
      <c r="K407" s="391"/>
      <c r="L407" s="391"/>
      <c r="M407" s="391"/>
      <c r="N407" s="391"/>
      <c r="O407" s="391"/>
      <c r="P407" s="391"/>
      <c r="Q407" s="391"/>
      <c r="R407" s="391"/>
      <c r="S407" s="391"/>
      <c r="T407" s="391"/>
      <c r="U407" s="391"/>
      <c r="V407" s="391"/>
      <c r="W407" s="391"/>
      <c r="X407" s="391"/>
      <c r="Y407" s="391"/>
      <c r="Z407" s="391"/>
      <c r="AA407" s="391"/>
      <c r="AB407" s="391"/>
      <c r="AC407" s="392"/>
      <c r="AD407" s="63"/>
      <c r="AE407" s="63"/>
      <c r="AF407" s="63"/>
      <c r="AG407" s="63"/>
      <c r="AH407" s="63"/>
      <c r="AI407" s="63"/>
      <c r="AJ407" s="63"/>
      <c r="AK407" s="63"/>
      <c r="AL407" s="63"/>
      <c r="AM407" s="63"/>
      <c r="AN407" s="63"/>
      <c r="AO407" s="63"/>
      <c r="AP407" s="63"/>
      <c r="AQ407" s="63"/>
      <c r="AR407" s="63"/>
      <c r="AS407" s="63"/>
      <c r="AT407" s="63"/>
      <c r="AU407" s="63"/>
      <c r="AV407" s="63"/>
      <c r="AW407" s="63"/>
      <c r="AX407" s="63"/>
      <c r="AY407" s="63"/>
      <c r="AZ407" s="63"/>
      <c r="BA407" s="63"/>
      <c r="BB407" s="63"/>
      <c r="BC407" s="63"/>
      <c r="BD407" s="63"/>
      <c r="BE407" s="63"/>
      <c r="BF407" s="63"/>
      <c r="BG407" s="63"/>
      <c r="BH407" s="63"/>
      <c r="BI407" s="63"/>
      <c r="BJ407" s="63"/>
      <c r="BK407" s="63"/>
      <c r="BL407" s="63"/>
      <c r="BM407" s="63"/>
      <c r="BN407" s="63"/>
    </row>
    <row r="408" spans="1:66" s="67" customFormat="1">
      <c r="A408" s="63"/>
      <c r="B408" s="390"/>
      <c r="C408" s="391"/>
      <c r="D408" s="391"/>
      <c r="E408" s="391"/>
      <c r="F408" s="391"/>
      <c r="G408" s="391"/>
      <c r="H408" s="391"/>
      <c r="I408" s="391"/>
      <c r="J408" s="391"/>
      <c r="K408" s="391"/>
      <c r="L408" s="391"/>
      <c r="M408" s="391"/>
      <c r="N408" s="391"/>
      <c r="O408" s="391"/>
      <c r="P408" s="391"/>
      <c r="Q408" s="391"/>
      <c r="R408" s="391"/>
      <c r="S408" s="391"/>
      <c r="T408" s="391"/>
      <c r="U408" s="391"/>
      <c r="V408" s="391"/>
      <c r="W408" s="391"/>
      <c r="X408" s="391"/>
      <c r="Y408" s="391"/>
      <c r="Z408" s="391"/>
      <c r="AA408" s="391"/>
      <c r="AB408" s="391"/>
      <c r="AC408" s="392"/>
      <c r="AD408" s="63"/>
      <c r="AE408" s="63"/>
      <c r="AF408" s="63"/>
      <c r="AG408" s="63"/>
      <c r="AH408" s="63"/>
      <c r="AI408" s="63"/>
      <c r="AJ408" s="63"/>
      <c r="AK408" s="63"/>
      <c r="AL408" s="63"/>
      <c r="AM408" s="63"/>
      <c r="AN408" s="63"/>
      <c r="AO408" s="63"/>
      <c r="AP408" s="63"/>
      <c r="AQ408" s="63"/>
      <c r="AR408" s="63"/>
      <c r="AS408" s="63"/>
      <c r="AT408" s="63"/>
      <c r="AU408" s="63"/>
      <c r="AV408" s="63"/>
      <c r="AW408" s="63"/>
      <c r="AX408" s="63"/>
      <c r="AY408" s="63"/>
      <c r="AZ408" s="63"/>
      <c r="BA408" s="63"/>
      <c r="BB408" s="63"/>
      <c r="BC408" s="63"/>
      <c r="BD408" s="63"/>
      <c r="BE408" s="63"/>
      <c r="BF408" s="63"/>
      <c r="BG408" s="63"/>
      <c r="BH408" s="63"/>
      <c r="BI408" s="63"/>
      <c r="BJ408" s="63"/>
      <c r="BK408" s="63"/>
      <c r="BL408" s="63"/>
      <c r="BM408" s="63"/>
      <c r="BN408" s="63"/>
    </row>
    <row r="409" spans="1:66" s="67" customFormat="1" ht="16.8" thickBot="1">
      <c r="A409" s="63"/>
      <c r="B409" s="393"/>
      <c r="C409" s="394"/>
      <c r="D409" s="394"/>
      <c r="E409" s="394"/>
      <c r="F409" s="394"/>
      <c r="G409" s="394"/>
      <c r="H409" s="394"/>
      <c r="I409" s="394"/>
      <c r="J409" s="394"/>
      <c r="K409" s="394"/>
      <c r="L409" s="394"/>
      <c r="M409" s="394"/>
      <c r="N409" s="394"/>
      <c r="O409" s="394"/>
      <c r="P409" s="394"/>
      <c r="Q409" s="394"/>
      <c r="R409" s="394"/>
      <c r="S409" s="394"/>
      <c r="T409" s="394"/>
      <c r="U409" s="394"/>
      <c r="V409" s="394"/>
      <c r="W409" s="394"/>
      <c r="X409" s="394"/>
      <c r="Y409" s="394"/>
      <c r="Z409" s="394"/>
      <c r="AA409" s="394"/>
      <c r="AB409" s="394"/>
      <c r="AC409" s="395"/>
      <c r="AD409" s="63"/>
      <c r="AE409" s="63"/>
      <c r="AF409" s="63"/>
      <c r="AG409" s="63"/>
      <c r="AH409" s="63"/>
      <c r="AI409" s="63"/>
      <c r="AJ409" s="63"/>
      <c r="AK409" s="63"/>
      <c r="AL409" s="63"/>
      <c r="AM409" s="63"/>
      <c r="AN409" s="63"/>
      <c r="AO409" s="63"/>
      <c r="AP409" s="63"/>
      <c r="AQ409" s="63"/>
      <c r="AR409" s="63"/>
      <c r="AS409" s="63"/>
      <c r="AT409" s="63"/>
      <c r="AU409" s="63"/>
      <c r="AV409" s="63"/>
      <c r="AW409" s="63"/>
      <c r="AX409" s="63"/>
      <c r="AY409" s="63"/>
      <c r="AZ409" s="63"/>
      <c r="BA409" s="63"/>
      <c r="BB409" s="63"/>
      <c r="BC409" s="63"/>
      <c r="BD409" s="63"/>
      <c r="BE409" s="63"/>
      <c r="BF409" s="63"/>
      <c r="BG409" s="63"/>
      <c r="BH409" s="63"/>
      <c r="BI409" s="63"/>
      <c r="BJ409" s="63"/>
      <c r="BK409" s="63"/>
      <c r="BL409" s="63"/>
      <c r="BM409" s="63"/>
      <c r="BN409" s="63"/>
    </row>
    <row r="410" spans="1:66" ht="21" customHeight="1">
      <c r="B410" s="628" t="s">
        <v>197</v>
      </c>
      <c r="C410" s="629"/>
      <c r="D410" s="629"/>
      <c r="E410" s="629"/>
      <c r="F410" s="629"/>
      <c r="G410" s="629"/>
      <c r="H410" s="629"/>
      <c r="I410" s="629"/>
      <c r="J410" s="629"/>
      <c r="K410" s="629"/>
      <c r="L410" s="629"/>
      <c r="M410" s="629"/>
      <c r="N410" s="629"/>
      <c r="O410" s="629"/>
      <c r="P410" s="629"/>
      <c r="Q410" s="629"/>
      <c r="R410" s="629"/>
      <c r="S410" s="629"/>
      <c r="T410" s="629"/>
      <c r="U410" s="629"/>
      <c r="V410" s="629"/>
      <c r="W410" s="629"/>
      <c r="X410" s="629"/>
      <c r="Y410" s="629"/>
      <c r="Z410" s="629"/>
      <c r="AA410" s="629"/>
      <c r="AB410" s="629"/>
      <c r="AC410" s="630"/>
    </row>
    <row r="411" spans="1:66">
      <c r="B411" s="475" t="s">
        <v>198</v>
      </c>
      <c r="C411" s="476"/>
      <c r="D411" s="476"/>
      <c r="E411" s="476"/>
      <c r="F411" s="476"/>
      <c r="G411" s="476"/>
      <c r="H411" s="476"/>
      <c r="I411" s="476"/>
      <c r="J411" s="476"/>
      <c r="K411" s="476"/>
      <c r="L411" s="476"/>
      <c r="M411" s="476"/>
      <c r="N411" s="476"/>
      <c r="O411" s="476"/>
      <c r="P411" s="476"/>
      <c r="Q411" s="476"/>
      <c r="R411" s="476"/>
      <c r="S411" s="476"/>
      <c r="T411" s="476"/>
      <c r="U411" s="476"/>
      <c r="V411" s="476"/>
      <c r="W411" s="476"/>
      <c r="X411" s="476"/>
      <c r="Y411" s="476"/>
      <c r="Z411" s="476"/>
      <c r="AA411" s="476"/>
      <c r="AB411" s="476"/>
      <c r="AC411" s="477"/>
    </row>
    <row r="412" spans="1:66">
      <c r="B412" s="475" t="s">
        <v>347</v>
      </c>
      <c r="C412" s="476"/>
      <c r="D412" s="476"/>
      <c r="E412" s="476"/>
      <c r="F412" s="476"/>
      <c r="G412" s="476"/>
      <c r="H412" s="476"/>
      <c r="I412" s="476"/>
      <c r="J412" s="476"/>
      <c r="K412" s="476"/>
      <c r="L412" s="476"/>
      <c r="M412" s="476"/>
      <c r="N412" s="476"/>
      <c r="O412" s="476"/>
      <c r="P412" s="476"/>
      <c r="Q412" s="476"/>
      <c r="R412" s="476"/>
      <c r="S412" s="476"/>
      <c r="T412" s="476"/>
      <c r="U412" s="476"/>
      <c r="V412" s="476"/>
      <c r="W412" s="476"/>
      <c r="X412" s="476"/>
      <c r="Y412" s="476"/>
      <c r="Z412" s="476"/>
      <c r="AA412" s="476"/>
      <c r="AB412" s="476"/>
      <c r="AC412" s="477"/>
    </row>
    <row r="413" spans="1:66" s="67" customFormat="1">
      <c r="A413" s="63"/>
      <c r="B413" s="390"/>
      <c r="C413" s="391"/>
      <c r="D413" s="391"/>
      <c r="E413" s="391"/>
      <c r="F413" s="391"/>
      <c r="G413" s="391"/>
      <c r="H413" s="391"/>
      <c r="I413" s="391"/>
      <c r="J413" s="391"/>
      <c r="K413" s="391"/>
      <c r="L413" s="391"/>
      <c r="M413" s="391"/>
      <c r="N413" s="391"/>
      <c r="O413" s="391"/>
      <c r="P413" s="391"/>
      <c r="Q413" s="391"/>
      <c r="R413" s="391"/>
      <c r="S413" s="391"/>
      <c r="T413" s="391"/>
      <c r="U413" s="391"/>
      <c r="V413" s="391"/>
      <c r="W413" s="391"/>
      <c r="X413" s="391"/>
      <c r="Y413" s="391"/>
      <c r="Z413" s="391"/>
      <c r="AA413" s="391"/>
      <c r="AB413" s="391"/>
      <c r="AC413" s="392"/>
      <c r="AD413" s="63"/>
      <c r="AE413" s="63"/>
      <c r="AF413" s="63"/>
      <c r="AG413" s="63"/>
      <c r="AH413" s="63"/>
      <c r="AI413" s="63"/>
      <c r="AJ413" s="63"/>
      <c r="AK413" s="63"/>
      <c r="AL413" s="63"/>
      <c r="AM413" s="63"/>
      <c r="AN413" s="63"/>
      <c r="AO413" s="63"/>
      <c r="AP413" s="63"/>
      <c r="AQ413" s="63"/>
      <c r="AR413" s="63"/>
      <c r="AS413" s="63"/>
      <c r="AT413" s="63"/>
      <c r="AU413" s="63"/>
      <c r="AV413" s="63"/>
      <c r="AW413" s="63"/>
      <c r="AX413" s="63"/>
      <c r="AY413" s="63"/>
      <c r="AZ413" s="63"/>
      <c r="BA413" s="63"/>
      <c r="BB413" s="63"/>
      <c r="BC413" s="63"/>
      <c r="BD413" s="63"/>
      <c r="BE413" s="63"/>
      <c r="BF413" s="63"/>
      <c r="BG413" s="63"/>
      <c r="BH413" s="63"/>
      <c r="BI413" s="63"/>
      <c r="BJ413" s="63"/>
      <c r="BK413" s="63"/>
      <c r="BL413" s="63"/>
      <c r="BM413" s="63"/>
      <c r="BN413" s="63"/>
    </row>
    <row r="414" spans="1:66" s="67" customFormat="1">
      <c r="A414" s="63"/>
      <c r="B414" s="390"/>
      <c r="C414" s="391"/>
      <c r="D414" s="391"/>
      <c r="E414" s="391"/>
      <c r="F414" s="391"/>
      <c r="G414" s="391"/>
      <c r="H414" s="391"/>
      <c r="I414" s="391"/>
      <c r="J414" s="391"/>
      <c r="K414" s="391"/>
      <c r="L414" s="391"/>
      <c r="M414" s="391"/>
      <c r="N414" s="391"/>
      <c r="O414" s="391"/>
      <c r="P414" s="391"/>
      <c r="Q414" s="391"/>
      <c r="R414" s="391"/>
      <c r="S414" s="391"/>
      <c r="T414" s="391"/>
      <c r="U414" s="391"/>
      <c r="V414" s="391"/>
      <c r="W414" s="391"/>
      <c r="X414" s="391"/>
      <c r="Y414" s="391"/>
      <c r="Z414" s="391"/>
      <c r="AA414" s="391"/>
      <c r="AB414" s="391"/>
      <c r="AC414" s="392"/>
      <c r="AD414" s="63"/>
      <c r="AE414" s="63"/>
      <c r="AF414" s="63"/>
      <c r="AG414" s="63"/>
      <c r="AH414" s="63"/>
      <c r="AI414" s="63"/>
      <c r="AJ414" s="63"/>
      <c r="AK414" s="63"/>
      <c r="AL414" s="63"/>
      <c r="AM414" s="63"/>
      <c r="AN414" s="63"/>
      <c r="AO414" s="63"/>
      <c r="AP414" s="63"/>
      <c r="AQ414" s="63"/>
      <c r="AR414" s="63"/>
      <c r="AS414" s="63"/>
      <c r="AT414" s="63"/>
      <c r="AU414" s="63"/>
      <c r="AV414" s="63"/>
      <c r="AW414" s="63"/>
      <c r="AX414" s="63"/>
      <c r="AY414" s="63"/>
      <c r="AZ414" s="63"/>
      <c r="BA414" s="63"/>
      <c r="BB414" s="63"/>
      <c r="BC414" s="63"/>
      <c r="BD414" s="63"/>
      <c r="BE414" s="63"/>
      <c r="BF414" s="63"/>
      <c r="BG414" s="63"/>
      <c r="BH414" s="63"/>
      <c r="BI414" s="63"/>
      <c r="BJ414" s="63"/>
      <c r="BK414" s="63"/>
      <c r="BL414" s="63"/>
      <c r="BM414" s="63"/>
      <c r="BN414" s="63"/>
    </row>
    <row r="415" spans="1:66" s="67" customFormat="1">
      <c r="A415" s="63"/>
      <c r="B415" s="390"/>
      <c r="C415" s="391"/>
      <c r="D415" s="391"/>
      <c r="E415" s="391"/>
      <c r="F415" s="391"/>
      <c r="G415" s="391"/>
      <c r="H415" s="391"/>
      <c r="I415" s="391"/>
      <c r="J415" s="391"/>
      <c r="K415" s="391"/>
      <c r="L415" s="391"/>
      <c r="M415" s="391"/>
      <c r="N415" s="391"/>
      <c r="O415" s="391"/>
      <c r="P415" s="391"/>
      <c r="Q415" s="391"/>
      <c r="R415" s="391"/>
      <c r="S415" s="391"/>
      <c r="T415" s="391"/>
      <c r="U415" s="391"/>
      <c r="V415" s="391"/>
      <c r="W415" s="391"/>
      <c r="X415" s="391"/>
      <c r="Y415" s="391"/>
      <c r="Z415" s="391"/>
      <c r="AA415" s="391"/>
      <c r="AB415" s="391"/>
      <c r="AC415" s="392"/>
      <c r="AD415" s="63"/>
      <c r="AE415" s="63"/>
      <c r="AF415" s="63"/>
      <c r="AG415" s="63"/>
      <c r="AH415" s="63"/>
      <c r="AI415" s="63"/>
      <c r="AJ415" s="63"/>
      <c r="AK415" s="63"/>
      <c r="AL415" s="63"/>
      <c r="AM415" s="63"/>
      <c r="AN415" s="63"/>
      <c r="AO415" s="63"/>
      <c r="AP415" s="63"/>
      <c r="AQ415" s="63"/>
      <c r="AR415" s="63"/>
      <c r="AS415" s="63"/>
      <c r="AT415" s="63"/>
      <c r="AU415" s="63"/>
      <c r="AV415" s="63"/>
      <c r="AW415" s="63"/>
      <c r="AX415" s="63"/>
      <c r="AY415" s="63"/>
      <c r="AZ415" s="63"/>
      <c r="BA415" s="63"/>
      <c r="BB415" s="63"/>
      <c r="BC415" s="63"/>
      <c r="BD415" s="63"/>
      <c r="BE415" s="63"/>
      <c r="BF415" s="63"/>
      <c r="BG415" s="63"/>
      <c r="BH415" s="63"/>
      <c r="BI415" s="63"/>
      <c r="BJ415" s="63"/>
      <c r="BK415" s="63"/>
      <c r="BL415" s="63"/>
      <c r="BM415" s="63"/>
      <c r="BN415" s="63"/>
    </row>
    <row r="416" spans="1:66" s="67" customFormat="1">
      <c r="A416" s="63"/>
      <c r="B416" s="390"/>
      <c r="C416" s="391"/>
      <c r="D416" s="391"/>
      <c r="E416" s="391"/>
      <c r="F416" s="391"/>
      <c r="G416" s="391"/>
      <c r="H416" s="391"/>
      <c r="I416" s="391"/>
      <c r="J416" s="391"/>
      <c r="K416" s="391"/>
      <c r="L416" s="391"/>
      <c r="M416" s="391"/>
      <c r="N416" s="391"/>
      <c r="O416" s="391"/>
      <c r="P416" s="391"/>
      <c r="Q416" s="391"/>
      <c r="R416" s="391"/>
      <c r="S416" s="391"/>
      <c r="T416" s="391"/>
      <c r="U416" s="391"/>
      <c r="V416" s="391"/>
      <c r="W416" s="391"/>
      <c r="X416" s="391"/>
      <c r="Y416" s="391"/>
      <c r="Z416" s="391"/>
      <c r="AA416" s="391"/>
      <c r="AB416" s="391"/>
      <c r="AC416" s="392"/>
      <c r="AD416" s="63"/>
      <c r="AE416" s="63"/>
      <c r="AF416" s="63"/>
      <c r="AG416" s="63"/>
      <c r="AH416" s="63"/>
      <c r="AI416" s="63"/>
      <c r="AJ416" s="63"/>
      <c r="AK416" s="63"/>
      <c r="AL416" s="63"/>
      <c r="AM416" s="63"/>
      <c r="AN416" s="63"/>
      <c r="AO416" s="63"/>
      <c r="AP416" s="63"/>
      <c r="AQ416" s="63"/>
      <c r="AR416" s="63"/>
      <c r="AS416" s="63"/>
      <c r="AT416" s="63"/>
      <c r="AU416" s="63"/>
      <c r="AV416" s="63"/>
      <c r="AW416" s="63"/>
      <c r="AX416" s="63"/>
      <c r="AY416" s="63"/>
      <c r="AZ416" s="63"/>
      <c r="BA416" s="63"/>
      <c r="BB416" s="63"/>
      <c r="BC416" s="63"/>
      <c r="BD416" s="63"/>
      <c r="BE416" s="63"/>
      <c r="BF416" s="63"/>
      <c r="BG416" s="63"/>
      <c r="BH416" s="63"/>
      <c r="BI416" s="63"/>
      <c r="BJ416" s="63"/>
      <c r="BK416" s="63"/>
      <c r="BL416" s="63"/>
      <c r="BM416" s="63"/>
      <c r="BN416" s="63"/>
    </row>
    <row r="417" spans="1:66">
      <c r="B417" s="494" t="s">
        <v>39</v>
      </c>
      <c r="C417" s="495"/>
      <c r="D417" s="495"/>
      <c r="E417" s="495"/>
      <c r="F417" s="495"/>
      <c r="G417" s="495"/>
      <c r="H417" s="495"/>
      <c r="I417" s="495"/>
      <c r="J417" s="495"/>
      <c r="K417" s="495"/>
      <c r="L417" s="495"/>
      <c r="M417" s="495"/>
      <c r="N417" s="495"/>
      <c r="O417" s="495"/>
      <c r="P417" s="495"/>
      <c r="Q417" s="495"/>
      <c r="R417" s="495"/>
      <c r="S417" s="495"/>
      <c r="T417" s="495"/>
      <c r="U417" s="495"/>
      <c r="V417" s="495"/>
      <c r="W417" s="495"/>
      <c r="X417" s="495"/>
      <c r="Y417" s="495"/>
      <c r="Z417" s="495"/>
      <c r="AA417" s="495"/>
      <c r="AB417" s="495"/>
      <c r="AC417" s="496"/>
    </row>
    <row r="418" spans="1:66">
      <c r="B418" s="475" t="s">
        <v>348</v>
      </c>
      <c r="C418" s="476"/>
      <c r="D418" s="476"/>
      <c r="E418" s="476"/>
      <c r="F418" s="476"/>
      <c r="G418" s="476"/>
      <c r="H418" s="476"/>
      <c r="I418" s="476"/>
      <c r="J418" s="476"/>
      <c r="K418" s="476"/>
      <c r="L418" s="476"/>
      <c r="M418" s="476"/>
      <c r="N418" s="476"/>
      <c r="O418" s="476"/>
      <c r="P418" s="476"/>
      <c r="Q418" s="476"/>
      <c r="R418" s="476"/>
      <c r="S418" s="476"/>
      <c r="T418" s="476"/>
      <c r="U418" s="476"/>
      <c r="V418" s="476"/>
      <c r="W418" s="476"/>
      <c r="X418" s="476"/>
      <c r="Y418" s="476"/>
      <c r="Z418" s="476"/>
      <c r="AA418" s="476"/>
      <c r="AB418" s="476"/>
      <c r="AC418" s="477"/>
    </row>
    <row r="419" spans="1:66" s="67" customFormat="1" ht="15" customHeight="1">
      <c r="A419" s="63"/>
      <c r="B419" s="390"/>
      <c r="C419" s="391"/>
      <c r="D419" s="391"/>
      <c r="E419" s="391"/>
      <c r="F419" s="391"/>
      <c r="G419" s="391"/>
      <c r="H419" s="391"/>
      <c r="I419" s="391"/>
      <c r="J419" s="391"/>
      <c r="K419" s="391"/>
      <c r="L419" s="391"/>
      <c r="M419" s="391"/>
      <c r="N419" s="391"/>
      <c r="O419" s="391"/>
      <c r="P419" s="391"/>
      <c r="Q419" s="391"/>
      <c r="R419" s="391"/>
      <c r="S419" s="391"/>
      <c r="T419" s="391"/>
      <c r="U419" s="391"/>
      <c r="V419" s="391"/>
      <c r="W419" s="391"/>
      <c r="X419" s="391"/>
      <c r="Y419" s="391"/>
      <c r="Z419" s="391"/>
      <c r="AA419" s="391"/>
      <c r="AB419" s="391"/>
      <c r="AC419" s="392"/>
      <c r="AD419" s="63"/>
      <c r="AE419" s="63"/>
      <c r="AF419" s="63"/>
      <c r="AG419" s="63"/>
      <c r="AH419" s="63"/>
      <c r="AI419" s="63"/>
      <c r="AJ419" s="63"/>
      <c r="AK419" s="63"/>
      <c r="AL419" s="63"/>
      <c r="AM419" s="63"/>
      <c r="AN419" s="63"/>
      <c r="AO419" s="63"/>
      <c r="AP419" s="63"/>
      <c r="AQ419" s="63"/>
      <c r="AR419" s="63"/>
      <c r="AS419" s="63"/>
      <c r="AT419" s="63"/>
      <c r="AU419" s="63"/>
      <c r="AV419" s="63"/>
      <c r="AW419" s="63"/>
      <c r="AX419" s="63"/>
      <c r="AY419" s="63"/>
      <c r="AZ419" s="63"/>
      <c r="BA419" s="63"/>
      <c r="BB419" s="63"/>
      <c r="BC419" s="63"/>
      <c r="BD419" s="63"/>
      <c r="BE419" s="63"/>
      <c r="BF419" s="63"/>
      <c r="BG419" s="63"/>
      <c r="BH419" s="63"/>
      <c r="BI419" s="63"/>
      <c r="BJ419" s="63"/>
      <c r="BK419" s="63"/>
      <c r="BL419" s="63"/>
      <c r="BM419" s="63"/>
      <c r="BN419" s="63"/>
    </row>
    <row r="420" spans="1:66" s="67" customFormat="1">
      <c r="A420" s="63"/>
      <c r="B420" s="390"/>
      <c r="C420" s="391"/>
      <c r="D420" s="391"/>
      <c r="E420" s="391"/>
      <c r="F420" s="391"/>
      <c r="G420" s="391"/>
      <c r="H420" s="391"/>
      <c r="I420" s="391"/>
      <c r="J420" s="391"/>
      <c r="K420" s="391"/>
      <c r="L420" s="391"/>
      <c r="M420" s="391"/>
      <c r="N420" s="391"/>
      <c r="O420" s="391"/>
      <c r="P420" s="391"/>
      <c r="Q420" s="391"/>
      <c r="R420" s="391"/>
      <c r="S420" s="391"/>
      <c r="T420" s="391"/>
      <c r="U420" s="391"/>
      <c r="V420" s="391"/>
      <c r="W420" s="391"/>
      <c r="X420" s="391"/>
      <c r="Y420" s="391"/>
      <c r="Z420" s="391"/>
      <c r="AA420" s="391"/>
      <c r="AB420" s="391"/>
      <c r="AC420" s="392"/>
      <c r="AD420" s="63"/>
      <c r="AE420" s="63"/>
      <c r="AF420" s="63"/>
      <c r="AG420" s="63"/>
      <c r="AH420" s="63"/>
      <c r="AI420" s="63"/>
      <c r="AJ420" s="63"/>
      <c r="AK420" s="63"/>
      <c r="AL420" s="63"/>
      <c r="AM420" s="63"/>
      <c r="AN420" s="63"/>
      <c r="AO420" s="63"/>
      <c r="AP420" s="63"/>
      <c r="AQ420" s="63"/>
      <c r="AR420" s="63"/>
      <c r="AS420" s="63"/>
      <c r="AT420" s="63"/>
      <c r="AU420" s="63"/>
      <c r="AV420" s="63"/>
      <c r="AW420" s="63"/>
      <c r="AX420" s="63"/>
      <c r="AY420" s="63"/>
      <c r="AZ420" s="63"/>
      <c r="BA420" s="63"/>
      <c r="BB420" s="63"/>
      <c r="BC420" s="63"/>
      <c r="BD420" s="63"/>
      <c r="BE420" s="63"/>
      <c r="BF420" s="63"/>
      <c r="BG420" s="63"/>
      <c r="BH420" s="63"/>
      <c r="BI420" s="63"/>
      <c r="BJ420" s="63"/>
      <c r="BK420" s="63"/>
      <c r="BL420" s="63"/>
      <c r="BM420" s="63"/>
      <c r="BN420" s="63"/>
    </row>
    <row r="421" spans="1:66" s="67" customFormat="1">
      <c r="A421" s="63"/>
      <c r="B421" s="390"/>
      <c r="C421" s="391"/>
      <c r="D421" s="391"/>
      <c r="E421" s="391"/>
      <c r="F421" s="391"/>
      <c r="G421" s="391"/>
      <c r="H421" s="391"/>
      <c r="I421" s="391"/>
      <c r="J421" s="391"/>
      <c r="K421" s="391"/>
      <c r="L421" s="391"/>
      <c r="M421" s="391"/>
      <c r="N421" s="391"/>
      <c r="O421" s="391"/>
      <c r="P421" s="391"/>
      <c r="Q421" s="391"/>
      <c r="R421" s="391"/>
      <c r="S421" s="391"/>
      <c r="T421" s="391"/>
      <c r="U421" s="391"/>
      <c r="V421" s="391"/>
      <c r="W421" s="391"/>
      <c r="X421" s="391"/>
      <c r="Y421" s="391"/>
      <c r="Z421" s="391"/>
      <c r="AA421" s="391"/>
      <c r="AB421" s="391"/>
      <c r="AC421" s="392"/>
      <c r="AD421" s="63"/>
      <c r="AE421" s="63"/>
      <c r="AF421" s="63"/>
      <c r="AG421" s="63"/>
      <c r="AH421" s="63"/>
      <c r="AI421" s="63"/>
      <c r="AJ421" s="63"/>
      <c r="AK421" s="63"/>
      <c r="AL421" s="63"/>
      <c r="AM421" s="63"/>
      <c r="AN421" s="63"/>
      <c r="AO421" s="63"/>
      <c r="AP421" s="63"/>
      <c r="AQ421" s="63"/>
      <c r="AR421" s="63"/>
      <c r="AS421" s="63"/>
      <c r="AT421" s="63"/>
      <c r="AU421" s="63"/>
      <c r="AV421" s="63"/>
      <c r="AW421" s="63"/>
      <c r="AX421" s="63"/>
      <c r="AY421" s="63"/>
      <c r="AZ421" s="63"/>
      <c r="BA421" s="63"/>
      <c r="BB421" s="63"/>
      <c r="BC421" s="63"/>
      <c r="BD421" s="63"/>
      <c r="BE421" s="63"/>
      <c r="BF421" s="63"/>
      <c r="BG421" s="63"/>
      <c r="BH421" s="63"/>
      <c r="BI421" s="63"/>
      <c r="BJ421" s="63"/>
      <c r="BK421" s="63"/>
      <c r="BL421" s="63"/>
      <c r="BM421" s="63"/>
      <c r="BN421" s="63"/>
    </row>
    <row r="422" spans="1:66" s="67" customFormat="1" ht="16.8" thickBot="1">
      <c r="A422" s="63"/>
      <c r="B422" s="393"/>
      <c r="C422" s="394"/>
      <c r="D422" s="394"/>
      <c r="E422" s="394"/>
      <c r="F422" s="394"/>
      <c r="G422" s="394"/>
      <c r="H422" s="394"/>
      <c r="I422" s="394"/>
      <c r="J422" s="394"/>
      <c r="K422" s="394"/>
      <c r="L422" s="394"/>
      <c r="M422" s="394"/>
      <c r="N422" s="394"/>
      <c r="O422" s="394"/>
      <c r="P422" s="394"/>
      <c r="Q422" s="394"/>
      <c r="R422" s="394"/>
      <c r="S422" s="394"/>
      <c r="T422" s="394"/>
      <c r="U422" s="394"/>
      <c r="V422" s="394"/>
      <c r="W422" s="394"/>
      <c r="X422" s="394"/>
      <c r="Y422" s="394"/>
      <c r="Z422" s="394"/>
      <c r="AA422" s="394"/>
      <c r="AB422" s="394"/>
      <c r="AC422" s="395"/>
      <c r="AD422" s="63"/>
      <c r="AE422" s="63"/>
      <c r="AF422" s="63"/>
      <c r="AG422" s="63"/>
      <c r="AH422" s="63"/>
      <c r="AI422" s="63"/>
      <c r="AJ422" s="63"/>
      <c r="AK422" s="63"/>
      <c r="AL422" s="63"/>
      <c r="AM422" s="63"/>
      <c r="AN422" s="63"/>
      <c r="AO422" s="63"/>
      <c r="AP422" s="63"/>
      <c r="AQ422" s="63"/>
      <c r="AR422" s="63"/>
      <c r="AS422" s="63"/>
      <c r="AT422" s="63"/>
      <c r="AU422" s="63"/>
      <c r="AV422" s="63"/>
      <c r="AW422" s="63"/>
      <c r="AX422" s="63"/>
      <c r="AY422" s="63"/>
      <c r="AZ422" s="63"/>
      <c r="BA422" s="63"/>
      <c r="BB422" s="63"/>
      <c r="BC422" s="63"/>
      <c r="BD422" s="63"/>
      <c r="BE422" s="63"/>
      <c r="BF422" s="63"/>
      <c r="BG422" s="63"/>
      <c r="BH422" s="63"/>
      <c r="BI422" s="63"/>
      <c r="BJ422" s="63"/>
      <c r="BK422" s="63"/>
      <c r="BL422" s="63"/>
      <c r="BM422" s="63"/>
      <c r="BN422" s="63"/>
    </row>
    <row r="423" spans="1:66" ht="21" customHeight="1">
      <c r="B423" s="500" t="s">
        <v>199</v>
      </c>
      <c r="C423" s="501"/>
      <c r="D423" s="501"/>
      <c r="E423" s="501"/>
      <c r="F423" s="501"/>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c r="AC423" s="502"/>
    </row>
    <row r="424" spans="1:66" ht="18.600000000000001" customHeight="1">
      <c r="B424" s="475" t="s">
        <v>373</v>
      </c>
      <c r="C424" s="476"/>
      <c r="D424" s="476"/>
      <c r="E424" s="476"/>
      <c r="F424" s="476"/>
      <c r="G424" s="476"/>
      <c r="H424" s="476"/>
      <c r="I424" s="476"/>
      <c r="J424" s="476"/>
      <c r="K424" s="476"/>
      <c r="L424" s="476"/>
      <c r="M424" s="476"/>
      <c r="N424" s="476"/>
      <c r="O424" s="476"/>
      <c r="P424" s="476"/>
      <c r="Q424" s="476"/>
      <c r="R424" s="476"/>
      <c r="S424" s="476"/>
      <c r="T424" s="476"/>
      <c r="U424" s="476"/>
      <c r="V424" s="476"/>
      <c r="W424" s="476"/>
      <c r="X424" s="476"/>
      <c r="Y424" s="476"/>
      <c r="Z424" s="476"/>
      <c r="AA424" s="476"/>
      <c r="AB424" s="476"/>
      <c r="AC424" s="477"/>
    </row>
    <row r="425" spans="1:66" s="67" customFormat="1" ht="15" customHeight="1">
      <c r="A425" s="63"/>
      <c r="B425" s="390"/>
      <c r="C425" s="391"/>
      <c r="D425" s="391"/>
      <c r="E425" s="391"/>
      <c r="F425" s="391"/>
      <c r="G425" s="391"/>
      <c r="H425" s="391"/>
      <c r="I425" s="391"/>
      <c r="J425" s="391"/>
      <c r="K425" s="391"/>
      <c r="L425" s="391"/>
      <c r="M425" s="391"/>
      <c r="N425" s="391"/>
      <c r="O425" s="391"/>
      <c r="P425" s="391"/>
      <c r="Q425" s="391"/>
      <c r="R425" s="391"/>
      <c r="S425" s="391"/>
      <c r="T425" s="391"/>
      <c r="U425" s="391"/>
      <c r="V425" s="391"/>
      <c r="W425" s="391"/>
      <c r="X425" s="391"/>
      <c r="Y425" s="391"/>
      <c r="Z425" s="391"/>
      <c r="AA425" s="391"/>
      <c r="AB425" s="391"/>
      <c r="AC425" s="392"/>
      <c r="AD425" s="63"/>
      <c r="AE425" s="63"/>
      <c r="AF425" s="63"/>
      <c r="AG425" s="63"/>
      <c r="AH425" s="63"/>
      <c r="AI425" s="63"/>
      <c r="AJ425" s="63"/>
      <c r="AK425" s="63"/>
      <c r="AL425" s="63"/>
      <c r="AM425" s="63"/>
      <c r="AN425" s="63"/>
      <c r="AO425" s="63"/>
      <c r="AP425" s="63"/>
      <c r="AQ425" s="63"/>
      <c r="AR425" s="63"/>
      <c r="AS425" s="63"/>
      <c r="AT425" s="63"/>
      <c r="AU425" s="63"/>
      <c r="AV425" s="63"/>
      <c r="AW425" s="63"/>
      <c r="AX425" s="63"/>
      <c r="AY425" s="63"/>
      <c r="AZ425" s="63"/>
      <c r="BA425" s="63"/>
      <c r="BB425" s="63"/>
      <c r="BC425" s="63"/>
      <c r="BD425" s="63"/>
      <c r="BE425" s="63"/>
      <c r="BF425" s="63"/>
      <c r="BG425" s="63"/>
      <c r="BH425" s="63"/>
      <c r="BI425" s="63"/>
      <c r="BJ425" s="63"/>
      <c r="BK425" s="63"/>
      <c r="BL425" s="63"/>
      <c r="BM425" s="63"/>
      <c r="BN425" s="63"/>
    </row>
    <row r="426" spans="1:66" s="67" customFormat="1" ht="15" customHeight="1">
      <c r="A426" s="63"/>
      <c r="B426" s="390"/>
      <c r="C426" s="391"/>
      <c r="D426" s="391"/>
      <c r="E426" s="391"/>
      <c r="F426" s="391"/>
      <c r="G426" s="391"/>
      <c r="H426" s="391"/>
      <c r="I426" s="391"/>
      <c r="J426" s="391"/>
      <c r="K426" s="391"/>
      <c r="L426" s="391"/>
      <c r="M426" s="391"/>
      <c r="N426" s="391"/>
      <c r="O426" s="391"/>
      <c r="P426" s="391"/>
      <c r="Q426" s="391"/>
      <c r="R426" s="391"/>
      <c r="S426" s="391"/>
      <c r="T426" s="391"/>
      <c r="U426" s="391"/>
      <c r="V426" s="391"/>
      <c r="W426" s="391"/>
      <c r="X426" s="391"/>
      <c r="Y426" s="391"/>
      <c r="Z426" s="391"/>
      <c r="AA426" s="391"/>
      <c r="AB426" s="391"/>
      <c r="AC426" s="392"/>
      <c r="AD426" s="63"/>
      <c r="AE426" s="63"/>
      <c r="AF426" s="63"/>
      <c r="AG426" s="63"/>
      <c r="AH426" s="63"/>
      <c r="AI426" s="63"/>
      <c r="AJ426" s="63"/>
      <c r="AK426" s="63"/>
      <c r="AL426" s="63"/>
      <c r="AM426" s="63"/>
      <c r="AN426" s="63"/>
      <c r="AO426" s="63"/>
      <c r="AP426" s="63"/>
      <c r="AQ426" s="63"/>
      <c r="AR426" s="63"/>
      <c r="AS426" s="63"/>
      <c r="AT426" s="63"/>
      <c r="AU426" s="63"/>
      <c r="AV426" s="63"/>
      <c r="AW426" s="63"/>
      <c r="AX426" s="63"/>
      <c r="AY426" s="63"/>
      <c r="AZ426" s="63"/>
      <c r="BA426" s="63"/>
      <c r="BB426" s="63"/>
      <c r="BC426" s="63"/>
      <c r="BD426" s="63"/>
      <c r="BE426" s="63"/>
      <c r="BF426" s="63"/>
      <c r="BG426" s="63"/>
      <c r="BH426" s="63"/>
      <c r="BI426" s="63"/>
      <c r="BJ426" s="63"/>
      <c r="BK426" s="63"/>
      <c r="BL426" s="63"/>
      <c r="BM426" s="63"/>
      <c r="BN426" s="63"/>
    </row>
    <row r="427" spans="1:66" s="67" customFormat="1" ht="15" customHeight="1">
      <c r="A427" s="63"/>
      <c r="B427" s="390"/>
      <c r="C427" s="391"/>
      <c r="D427" s="391"/>
      <c r="E427" s="391"/>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2"/>
      <c r="AD427" s="63"/>
      <c r="AE427" s="63"/>
      <c r="AF427" s="63"/>
      <c r="AG427" s="63"/>
      <c r="AH427" s="63"/>
      <c r="AI427" s="63"/>
      <c r="AJ427" s="63"/>
      <c r="AK427" s="63"/>
      <c r="AL427" s="63"/>
      <c r="AM427" s="63"/>
      <c r="AN427" s="63"/>
      <c r="AO427" s="63"/>
      <c r="AP427" s="63"/>
      <c r="AQ427" s="63"/>
      <c r="AR427" s="63"/>
      <c r="AS427" s="63"/>
      <c r="AT427" s="63"/>
      <c r="AU427" s="63"/>
      <c r="AV427" s="63"/>
      <c r="AW427" s="63"/>
      <c r="AX427" s="63"/>
      <c r="AY427" s="63"/>
      <c r="AZ427" s="63"/>
      <c r="BA427" s="63"/>
      <c r="BB427" s="63"/>
      <c r="BC427" s="63"/>
      <c r="BD427" s="63"/>
      <c r="BE427" s="63"/>
      <c r="BF427" s="63"/>
      <c r="BG427" s="63"/>
      <c r="BH427" s="63"/>
      <c r="BI427" s="63"/>
      <c r="BJ427" s="63"/>
      <c r="BK427" s="63"/>
      <c r="BL427" s="63"/>
      <c r="BM427" s="63"/>
      <c r="BN427" s="63"/>
    </row>
    <row r="428" spans="1:66" s="67" customFormat="1" ht="16.8" thickBot="1">
      <c r="A428" s="63"/>
      <c r="B428" s="393"/>
      <c r="C428" s="394"/>
      <c r="D428" s="394"/>
      <c r="E428" s="394"/>
      <c r="F428" s="394"/>
      <c r="G428" s="394"/>
      <c r="H428" s="394"/>
      <c r="I428" s="394"/>
      <c r="J428" s="394"/>
      <c r="K428" s="394"/>
      <c r="L428" s="394"/>
      <c r="M428" s="394"/>
      <c r="N428" s="394"/>
      <c r="O428" s="394"/>
      <c r="P428" s="394"/>
      <c r="Q428" s="394"/>
      <c r="R428" s="394"/>
      <c r="S428" s="394"/>
      <c r="T428" s="394"/>
      <c r="U428" s="394"/>
      <c r="V428" s="394"/>
      <c r="W428" s="394"/>
      <c r="X428" s="394"/>
      <c r="Y428" s="394"/>
      <c r="Z428" s="394"/>
      <c r="AA428" s="394"/>
      <c r="AB428" s="394"/>
      <c r="AC428" s="395"/>
      <c r="AD428" s="63"/>
      <c r="AE428" s="63"/>
      <c r="AF428" s="63"/>
      <c r="AG428" s="63"/>
      <c r="AH428" s="63"/>
      <c r="AI428" s="63"/>
      <c r="AJ428" s="63"/>
      <c r="AK428" s="63"/>
      <c r="AL428" s="63"/>
      <c r="AM428" s="63"/>
      <c r="AN428" s="63"/>
      <c r="AO428" s="63"/>
      <c r="AP428" s="63"/>
      <c r="AQ428" s="63"/>
      <c r="AR428" s="63"/>
      <c r="AS428" s="63"/>
      <c r="AT428" s="63"/>
      <c r="AU428" s="63"/>
      <c r="AV428" s="63"/>
      <c r="AW428" s="63"/>
      <c r="AX428" s="63"/>
      <c r="AY428" s="63"/>
      <c r="AZ428" s="63"/>
      <c r="BA428" s="63"/>
      <c r="BB428" s="63"/>
      <c r="BC428" s="63"/>
      <c r="BD428" s="63"/>
      <c r="BE428" s="63"/>
      <c r="BF428" s="63"/>
      <c r="BG428" s="63"/>
      <c r="BH428" s="63"/>
      <c r="BI428" s="63"/>
      <c r="BJ428" s="63"/>
      <c r="BK428" s="63"/>
      <c r="BL428" s="63"/>
      <c r="BM428" s="63"/>
      <c r="BN428" s="63"/>
    </row>
    <row r="429" spans="1:66">
      <c r="C429" s="64" t="s">
        <v>351</v>
      </c>
    </row>
    <row r="860" spans="1:1">
      <c r="A860" s="63" t="b">
        <v>0</v>
      </c>
    </row>
  </sheetData>
  <sheetProtection algorithmName="SHA-512" hashValue="tNb5gwZvvCwOHRXW0cbaI4LzWCc2dj560mSxNiL3RgodJ2EZSk3LpdQ/jNELmSNsFjvLOHMAZLiYbGhhtolC8w==" saltValue="dK9zQm/SrKfVHKiqdC+u5g==" spinCount="100000" sheet="1" formatCells="0" formatRows="0" insertRows="0" deleteRows="0"/>
  <customSheetViews>
    <customSheetView guid="{E6F23190-6F80-4C34-A8BE-745DBD5561EE}" showPageBreaks="1" showGridLines="0" fitToPage="1" printArea="1" view="pageBreakPreview">
      <pane xSplit="29" topLeftCell="AD1" activePane="topRight" state="frozen"/>
      <selection pane="topRight" activeCell="C2" sqref="C2"/>
      <pageMargins left="0.19685039370078741" right="0.19685039370078741" top="0.55118110236220474" bottom="0.74803149606299213" header="0.31496062992125984" footer="0.31496062992125984"/>
      <printOptions horizontalCentered="1"/>
      <pageSetup paperSize="9" scale="87" fitToHeight="0" orientation="portrait" r:id="rId1"/>
      <headerFooter>
        <oddFooter>&amp;C&amp;"ＭＳ Ｐゴシック,標準"&amp;12&amp;P／&amp;N</oddFooter>
      </headerFooter>
    </customSheetView>
  </customSheetViews>
  <mergeCells count="992">
    <mergeCell ref="D13:AC14"/>
    <mergeCell ref="T15:AC15"/>
    <mergeCell ref="T16:AC19"/>
    <mergeCell ref="AE275:AL275"/>
    <mergeCell ref="AE299:AL299"/>
    <mergeCell ref="AE323:AL323"/>
    <mergeCell ref="AE347:AL347"/>
    <mergeCell ref="E229:G229"/>
    <mergeCell ref="H229:J229"/>
    <mergeCell ref="K229:M229"/>
    <mergeCell ref="N229:P229"/>
    <mergeCell ref="Q229:S229"/>
    <mergeCell ref="T229:V229"/>
    <mergeCell ref="W229:Y229"/>
    <mergeCell ref="Z229:AB229"/>
    <mergeCell ref="E230:G230"/>
    <mergeCell ref="H230:J230"/>
    <mergeCell ref="K230:M230"/>
    <mergeCell ref="I267:N267"/>
    <mergeCell ref="E268:H268"/>
    <mergeCell ref="E326:G326"/>
    <mergeCell ref="H326:J326"/>
    <mergeCell ref="K326:M326"/>
    <mergeCell ref="AE251:AL251"/>
    <mergeCell ref="C398:F398"/>
    <mergeCell ref="G398:J398"/>
    <mergeCell ref="E16:S16"/>
    <mergeCell ref="E17:S17"/>
    <mergeCell ref="AE371:AL371"/>
    <mergeCell ref="Z326:AB326"/>
    <mergeCell ref="H276:J276"/>
    <mergeCell ref="K276:M276"/>
    <mergeCell ref="N276:P276"/>
    <mergeCell ref="Q276:S276"/>
    <mergeCell ref="Z301:AB301"/>
    <mergeCell ref="Q300:S300"/>
    <mergeCell ref="T300:V300"/>
    <mergeCell ref="O327:R327"/>
    <mergeCell ref="S327:AB327"/>
    <mergeCell ref="AE59:AL59"/>
    <mergeCell ref="AE83:AL83"/>
    <mergeCell ref="AE107:AL107"/>
    <mergeCell ref="AE131:AL131"/>
    <mergeCell ref="AE155:AL155"/>
    <mergeCell ref="AE179:AL179"/>
    <mergeCell ref="AE203:AL203"/>
    <mergeCell ref="AE227:AL227"/>
    <mergeCell ref="Z278:AB278"/>
    <mergeCell ref="E204:G204"/>
    <mergeCell ref="H204:J204"/>
    <mergeCell ref="K204:M204"/>
    <mergeCell ref="N204:P204"/>
    <mergeCell ref="Q204:S204"/>
    <mergeCell ref="T204:V204"/>
    <mergeCell ref="W204:Y204"/>
    <mergeCell ref="I269:AB272"/>
    <mergeCell ref="I268:AB268"/>
    <mergeCell ref="E269:H272"/>
    <mergeCell ref="W205:Y205"/>
    <mergeCell ref="Z205:AB205"/>
    <mergeCell ref="E206:G206"/>
    <mergeCell ref="T206:V206"/>
    <mergeCell ref="W206:Y206"/>
    <mergeCell ref="Q206:S206"/>
    <mergeCell ref="E240:H240"/>
    <mergeCell ref="E207:N207"/>
    <mergeCell ref="E208:AB208"/>
    <mergeCell ref="H253:J253"/>
    <mergeCell ref="K253:M253"/>
    <mergeCell ref="N253:P253"/>
    <mergeCell ref="Q253:S253"/>
    <mergeCell ref="O207:R207"/>
    <mergeCell ref="H302:J302"/>
    <mergeCell ref="I317:AB320"/>
    <mergeCell ref="O303:R303"/>
    <mergeCell ref="Q325:S325"/>
    <mergeCell ref="K239:M239"/>
    <mergeCell ref="W254:Y254"/>
    <mergeCell ref="T277:V277"/>
    <mergeCell ref="W277:Y277"/>
    <mergeCell ref="T276:V276"/>
    <mergeCell ref="W276:Y276"/>
    <mergeCell ref="E263:H263"/>
    <mergeCell ref="E265:H265"/>
    <mergeCell ref="I263:J263"/>
    <mergeCell ref="K263:M263"/>
    <mergeCell ref="E264:H264"/>
    <mergeCell ref="Z325:AB325"/>
    <mergeCell ref="E310:AB310"/>
    <mergeCell ref="I316:AB316"/>
    <mergeCell ref="E312:H312"/>
    <mergeCell ref="K312:M312"/>
    <mergeCell ref="E313:H313"/>
    <mergeCell ref="I313:AB313"/>
    <mergeCell ref="E314:H314"/>
    <mergeCell ref="I314:AB314"/>
    <mergeCell ref="I312:J312"/>
    <mergeCell ref="T325:V325"/>
    <mergeCell ref="W325:Y325"/>
    <mergeCell ref="K311:M311"/>
    <mergeCell ref="H325:J325"/>
    <mergeCell ref="I311:J311"/>
    <mergeCell ref="E336:H336"/>
    <mergeCell ref="I336:J336"/>
    <mergeCell ref="K336:M336"/>
    <mergeCell ref="Z324:AB324"/>
    <mergeCell ref="N324:P324"/>
    <mergeCell ref="E325:G325"/>
    <mergeCell ref="Q324:S324"/>
    <mergeCell ref="T301:V301"/>
    <mergeCell ref="W301:Y301"/>
    <mergeCell ref="E301:G301"/>
    <mergeCell ref="E324:G324"/>
    <mergeCell ref="H324:J324"/>
    <mergeCell ref="K324:M324"/>
    <mergeCell ref="K325:M325"/>
    <mergeCell ref="N325:P325"/>
    <mergeCell ref="T326:V326"/>
    <mergeCell ref="W326:Y326"/>
    <mergeCell ref="E329:AB329"/>
    <mergeCell ref="E335:H335"/>
    <mergeCell ref="I335:J335"/>
    <mergeCell ref="K335:M335"/>
    <mergeCell ref="N326:P326"/>
    <mergeCell ref="E331:AB331"/>
    <mergeCell ref="E317:H320"/>
    <mergeCell ref="S207:AB207"/>
    <mergeCell ref="N230:P230"/>
    <mergeCell ref="Q230:S230"/>
    <mergeCell ref="T230:V230"/>
    <mergeCell ref="W230:Y230"/>
    <mergeCell ref="Z230:AB230"/>
    <mergeCell ref="Z228:AB228"/>
    <mergeCell ref="E231:N231"/>
    <mergeCell ref="O231:R231"/>
    <mergeCell ref="E281:AB281"/>
    <mergeCell ref="I289:AB289"/>
    <mergeCell ref="W300:Y300"/>
    <mergeCell ref="Z300:AB300"/>
    <mergeCell ref="Q301:S301"/>
    <mergeCell ref="E209:AB209"/>
    <mergeCell ref="H301:J301"/>
    <mergeCell ref="K301:M301"/>
    <mergeCell ref="E302:G302"/>
    <mergeCell ref="Z302:AB302"/>
    <mergeCell ref="K302:M302"/>
    <mergeCell ref="N302:P302"/>
    <mergeCell ref="E299:AB299"/>
    <mergeCell ref="I291:N291"/>
    <mergeCell ref="I292:AB292"/>
    <mergeCell ref="E283:AB283"/>
    <mergeCell ref="E284:AB284"/>
    <mergeCell ref="E285:AB285"/>
    <mergeCell ref="E288:H288"/>
    <mergeCell ref="N300:P300"/>
    <mergeCell ref="H300:J300"/>
    <mergeCell ref="K300:M300"/>
    <mergeCell ref="T302:V302"/>
    <mergeCell ref="E300:G300"/>
    <mergeCell ref="H206:J206"/>
    <mergeCell ref="E202:AB202"/>
    <mergeCell ref="E205:G205"/>
    <mergeCell ref="H205:J205"/>
    <mergeCell ref="K205:M205"/>
    <mergeCell ref="N205:P205"/>
    <mergeCell ref="E277:G277"/>
    <mergeCell ref="H277:J277"/>
    <mergeCell ref="K277:M277"/>
    <mergeCell ref="N277:P277"/>
    <mergeCell ref="Q277:S277"/>
    <mergeCell ref="Z204:AB204"/>
    <mergeCell ref="Q205:S205"/>
    <mergeCell ref="T205:V205"/>
    <mergeCell ref="E212:AB212"/>
    <mergeCell ref="E213:AB213"/>
    <mergeCell ref="E214:AB214"/>
    <mergeCell ref="E267:H267"/>
    <mergeCell ref="Z277:AB277"/>
    <mergeCell ref="Z276:AB276"/>
    <mergeCell ref="T253:V253"/>
    <mergeCell ref="W253:Y253"/>
    <mergeCell ref="Z253:AB253"/>
    <mergeCell ref="W228:Y228"/>
    <mergeCell ref="C387:D392"/>
    <mergeCell ref="E387:H387"/>
    <mergeCell ref="I387:N387"/>
    <mergeCell ref="E388:H388"/>
    <mergeCell ref="I388:AB388"/>
    <mergeCell ref="E389:H392"/>
    <mergeCell ref="I389:AB392"/>
    <mergeCell ref="E378:AB378"/>
    <mergeCell ref="E379:AB379"/>
    <mergeCell ref="C380:C382"/>
    <mergeCell ref="E380:AB380"/>
    <mergeCell ref="E381:AB381"/>
    <mergeCell ref="E382:AB382"/>
    <mergeCell ref="C383:D386"/>
    <mergeCell ref="E383:H383"/>
    <mergeCell ref="I383:J383"/>
    <mergeCell ref="K383:M383"/>
    <mergeCell ref="E384:H384"/>
    <mergeCell ref="I384:J384"/>
    <mergeCell ref="K384:M384"/>
    <mergeCell ref="E385:H385"/>
    <mergeCell ref="I385:AB385"/>
    <mergeCell ref="E386:H386"/>
    <mergeCell ref="I386:AB386"/>
    <mergeCell ref="C378:C379"/>
    <mergeCell ref="E60:G60"/>
    <mergeCell ref="H60:J60"/>
    <mergeCell ref="K60:M60"/>
    <mergeCell ref="N60:P60"/>
    <mergeCell ref="Q60:S60"/>
    <mergeCell ref="T60:V60"/>
    <mergeCell ref="W60:Y60"/>
    <mergeCell ref="Z60:AB60"/>
    <mergeCell ref="E61:G61"/>
    <mergeCell ref="H61:J61"/>
    <mergeCell ref="K61:M61"/>
    <mergeCell ref="N61:P61"/>
    <mergeCell ref="Q61:S61"/>
    <mergeCell ref="T61:V61"/>
    <mergeCell ref="W61:Y61"/>
    <mergeCell ref="Z61:AB61"/>
    <mergeCell ref="E84:G84"/>
    <mergeCell ref="H84:J84"/>
    <mergeCell ref="K84:M84"/>
    <mergeCell ref="Q84:S84"/>
    <mergeCell ref="T84:V84"/>
    <mergeCell ref="W372:Y372"/>
    <mergeCell ref="Z372:AB372"/>
    <mergeCell ref="E181:G181"/>
    <mergeCell ref="H181:J181"/>
    <mergeCell ref="K181:M181"/>
    <mergeCell ref="N181:P181"/>
    <mergeCell ref="Q181:S181"/>
    <mergeCell ref="T181:V181"/>
    <mergeCell ref="W181:Y181"/>
    <mergeCell ref="Z181:AB181"/>
    <mergeCell ref="I169:AB169"/>
    <mergeCell ref="E170:H170"/>
    <mergeCell ref="I170:AB170"/>
    <mergeCell ref="W180:Y180"/>
    <mergeCell ref="C219:D224"/>
    <mergeCell ref="E219:H219"/>
    <mergeCell ref="I219:N219"/>
    <mergeCell ref="E220:H220"/>
    <mergeCell ref="I220:AB220"/>
    <mergeCell ref="E221:H224"/>
    <mergeCell ref="I221:AB224"/>
    <mergeCell ref="C234:C235"/>
    <mergeCell ref="E234:AB234"/>
    <mergeCell ref="E235:AB235"/>
    <mergeCell ref="E228:G228"/>
    <mergeCell ref="H228:J228"/>
    <mergeCell ref="K228:M228"/>
    <mergeCell ref="N228:P228"/>
    <mergeCell ref="Q228:S228"/>
    <mergeCell ref="T228:V228"/>
    <mergeCell ref="C215:D218"/>
    <mergeCell ref="E215:H215"/>
    <mergeCell ref="I215:J215"/>
    <mergeCell ref="K215:M215"/>
    <mergeCell ref="E216:H216"/>
    <mergeCell ref="I216:J216"/>
    <mergeCell ref="K216:M216"/>
    <mergeCell ref="E217:H217"/>
    <mergeCell ref="I217:AB217"/>
    <mergeCell ref="E218:H218"/>
    <mergeCell ref="I218:AB218"/>
    <mergeCell ref="C195:D200"/>
    <mergeCell ref="E195:H195"/>
    <mergeCell ref="I195:N195"/>
    <mergeCell ref="E196:H196"/>
    <mergeCell ref="I196:AB196"/>
    <mergeCell ref="E197:H200"/>
    <mergeCell ref="I197:AB200"/>
    <mergeCell ref="E189:AB189"/>
    <mergeCell ref="E190:AB190"/>
    <mergeCell ref="K191:M191"/>
    <mergeCell ref="K192:M192"/>
    <mergeCell ref="C188:C190"/>
    <mergeCell ref="E188:AB188"/>
    <mergeCell ref="C191:D194"/>
    <mergeCell ref="E191:H191"/>
    <mergeCell ref="I191:J191"/>
    <mergeCell ref="E192:H192"/>
    <mergeCell ref="I192:J192"/>
    <mergeCell ref="E193:H193"/>
    <mergeCell ref="I193:AB193"/>
    <mergeCell ref="E194:H194"/>
    <mergeCell ref="I194:AB194"/>
    <mergeCell ref="C186:C187"/>
    <mergeCell ref="E186:AB186"/>
    <mergeCell ref="E187:AB187"/>
    <mergeCell ref="Z180:AB180"/>
    <mergeCell ref="Z182:AB182"/>
    <mergeCell ref="E182:G182"/>
    <mergeCell ref="H182:J182"/>
    <mergeCell ref="K182:M182"/>
    <mergeCell ref="N182:P182"/>
    <mergeCell ref="Q182:S182"/>
    <mergeCell ref="T182:V182"/>
    <mergeCell ref="W182:Y182"/>
    <mergeCell ref="E180:G180"/>
    <mergeCell ref="H180:J180"/>
    <mergeCell ref="K180:M180"/>
    <mergeCell ref="N180:P180"/>
    <mergeCell ref="Q180:S180"/>
    <mergeCell ref="T180:V180"/>
    <mergeCell ref="C185:D185"/>
    <mergeCell ref="E185:AB185"/>
    <mergeCell ref="C184:D184"/>
    <mergeCell ref="E184:AB184"/>
    <mergeCell ref="E183:N183"/>
    <mergeCell ref="O183:R183"/>
    <mergeCell ref="E52:H52"/>
    <mergeCell ref="C51:D56"/>
    <mergeCell ref="I51:N51"/>
    <mergeCell ref="E53:H56"/>
    <mergeCell ref="Z62:AB62"/>
    <mergeCell ref="I99:N99"/>
    <mergeCell ref="I100:AB100"/>
    <mergeCell ref="E101:H104"/>
    <mergeCell ref="I101:AB104"/>
    <mergeCell ref="C99:D104"/>
    <mergeCell ref="E73:H73"/>
    <mergeCell ref="E72:H72"/>
    <mergeCell ref="E68:AB68"/>
    <mergeCell ref="E77:H80"/>
    <mergeCell ref="Q85:S85"/>
    <mergeCell ref="T85:V85"/>
    <mergeCell ref="W85:Y85"/>
    <mergeCell ref="Z85:AB85"/>
    <mergeCell ref="W84:Y84"/>
    <mergeCell ref="I96:J96"/>
    <mergeCell ref="K96:M96"/>
    <mergeCell ref="E100:H100"/>
    <mergeCell ref="E51:H51"/>
    <mergeCell ref="E62:G62"/>
    <mergeCell ref="E107:AB107"/>
    <mergeCell ref="C108:D110"/>
    <mergeCell ref="E108:G108"/>
    <mergeCell ref="K71:M71"/>
    <mergeCell ref="I72:J72"/>
    <mergeCell ref="K72:M72"/>
    <mergeCell ref="C113:D113"/>
    <mergeCell ref="E106:AB106"/>
    <mergeCell ref="S111:AB111"/>
    <mergeCell ref="E111:N111"/>
    <mergeCell ref="E113:AB113"/>
    <mergeCell ref="E99:H99"/>
    <mergeCell ref="E116:AB116"/>
    <mergeCell ref="E117:AB117"/>
    <mergeCell ref="E118:AB118"/>
    <mergeCell ref="N110:P110"/>
    <mergeCell ref="H108:J108"/>
    <mergeCell ref="K108:M108"/>
    <mergeCell ref="N108:P108"/>
    <mergeCell ref="Q108:S108"/>
    <mergeCell ref="T108:V108"/>
    <mergeCell ref="W108:Y108"/>
    <mergeCell ref="Z108:AB108"/>
    <mergeCell ref="W62:Y62"/>
    <mergeCell ref="T62:V62"/>
    <mergeCell ref="Q62:S62"/>
    <mergeCell ref="N62:P62"/>
    <mergeCell ref="K62:M62"/>
    <mergeCell ref="H62:J62"/>
    <mergeCell ref="O63:R63"/>
    <mergeCell ref="E63:N63"/>
    <mergeCell ref="E64:AB64"/>
    <mergeCell ref="E65:AB65"/>
    <mergeCell ref="E66:AB66"/>
    <mergeCell ref="C377:D377"/>
    <mergeCell ref="E377:AB377"/>
    <mergeCell ref="E292:H292"/>
    <mergeCell ref="E293:H296"/>
    <mergeCell ref="I293:AB296"/>
    <mergeCell ref="E348:G348"/>
    <mergeCell ref="H348:J348"/>
    <mergeCell ref="K348:M348"/>
    <mergeCell ref="N348:P348"/>
    <mergeCell ref="Q348:S348"/>
    <mergeCell ref="T348:V348"/>
    <mergeCell ref="W348:Y348"/>
    <mergeCell ref="Z348:AB348"/>
    <mergeCell ref="E349:G349"/>
    <mergeCell ref="H349:J349"/>
    <mergeCell ref="K349:M349"/>
    <mergeCell ref="N349:P349"/>
    <mergeCell ref="C330:C331"/>
    <mergeCell ref="E330:AB330"/>
    <mergeCell ref="C332:C334"/>
    <mergeCell ref="C291:D296"/>
    <mergeCell ref="C66:C67"/>
    <mergeCell ref="C282:C283"/>
    <mergeCell ref="E282:AB282"/>
    <mergeCell ref="C284:C286"/>
    <mergeCell ref="C287:D290"/>
    <mergeCell ref="I290:AB290"/>
    <mergeCell ref="E290:H290"/>
    <mergeCell ref="K288:M288"/>
    <mergeCell ref="E286:AB286"/>
    <mergeCell ref="E291:H291"/>
    <mergeCell ref="E289:H289"/>
    <mergeCell ref="I288:J288"/>
    <mergeCell ref="C354:C355"/>
    <mergeCell ref="E354:AB354"/>
    <mergeCell ref="E355:AB355"/>
    <mergeCell ref="Z349:AB349"/>
    <mergeCell ref="C339:D344"/>
    <mergeCell ref="C329:D329"/>
    <mergeCell ref="C328:D328"/>
    <mergeCell ref="E328:AB328"/>
    <mergeCell ref="E341:H344"/>
    <mergeCell ref="I341:AB344"/>
    <mergeCell ref="E338:H338"/>
    <mergeCell ref="I338:AB338"/>
    <mergeCell ref="E339:H339"/>
    <mergeCell ref="I339:N339"/>
    <mergeCell ref="E340:H340"/>
    <mergeCell ref="I340:AB340"/>
    <mergeCell ref="Q349:S349"/>
    <mergeCell ref="T349:V349"/>
    <mergeCell ref="W349:Y349"/>
    <mergeCell ref="E333:AB333"/>
    <mergeCell ref="E334:AB334"/>
    <mergeCell ref="E337:H337"/>
    <mergeCell ref="I337:AB337"/>
    <mergeCell ref="E332:AB332"/>
    <mergeCell ref="T324:V324"/>
    <mergeCell ref="W324:Y324"/>
    <mergeCell ref="C356:C358"/>
    <mergeCell ref="E356:AB356"/>
    <mergeCell ref="E357:AB357"/>
    <mergeCell ref="E358:AB358"/>
    <mergeCell ref="Q350:S350"/>
    <mergeCell ref="T350:V350"/>
    <mergeCell ref="W350:Y350"/>
    <mergeCell ref="Z350:AB350"/>
    <mergeCell ref="C353:D353"/>
    <mergeCell ref="E353:AB353"/>
    <mergeCell ref="C351:D351"/>
    <mergeCell ref="E351:N351"/>
    <mergeCell ref="O351:R351"/>
    <mergeCell ref="S351:AB351"/>
    <mergeCell ref="C352:D352"/>
    <mergeCell ref="E352:AB352"/>
    <mergeCell ref="C348:D350"/>
    <mergeCell ref="E350:G350"/>
    <mergeCell ref="H350:J350"/>
    <mergeCell ref="K350:M350"/>
    <mergeCell ref="N350:P350"/>
    <mergeCell ref="C335:D338"/>
    <mergeCell ref="C363:D368"/>
    <mergeCell ref="E363:H363"/>
    <mergeCell ref="I363:N363"/>
    <mergeCell ref="E364:H364"/>
    <mergeCell ref="I364:AB364"/>
    <mergeCell ref="I365:AB368"/>
    <mergeCell ref="I362:AB362"/>
    <mergeCell ref="K359:M359"/>
    <mergeCell ref="E360:H360"/>
    <mergeCell ref="I360:J360"/>
    <mergeCell ref="K360:M360"/>
    <mergeCell ref="E362:H362"/>
    <mergeCell ref="Z373:AB373"/>
    <mergeCell ref="E372:G372"/>
    <mergeCell ref="H372:J372"/>
    <mergeCell ref="K372:M372"/>
    <mergeCell ref="N372:P372"/>
    <mergeCell ref="Q372:S372"/>
    <mergeCell ref="T372:V372"/>
    <mergeCell ref="W373:Y373"/>
    <mergeCell ref="E371:AB371"/>
    <mergeCell ref="C372:D374"/>
    <mergeCell ref="Z374:AB374"/>
    <mergeCell ref="E365:H368"/>
    <mergeCell ref="C305:D305"/>
    <mergeCell ref="E305:AB305"/>
    <mergeCell ref="E304:AB304"/>
    <mergeCell ref="C359:D362"/>
    <mergeCell ref="E359:H359"/>
    <mergeCell ref="I359:J359"/>
    <mergeCell ref="W374:Y374"/>
    <mergeCell ref="E373:G373"/>
    <mergeCell ref="H373:J373"/>
    <mergeCell ref="K373:M373"/>
    <mergeCell ref="N373:P373"/>
    <mergeCell ref="Q373:S373"/>
    <mergeCell ref="T373:V373"/>
    <mergeCell ref="H374:J374"/>
    <mergeCell ref="K374:M374"/>
    <mergeCell ref="E374:G374"/>
    <mergeCell ref="N374:P374"/>
    <mergeCell ref="E361:H361"/>
    <mergeCell ref="I361:AB361"/>
    <mergeCell ref="C370:D370"/>
    <mergeCell ref="E370:AB370"/>
    <mergeCell ref="Q374:S374"/>
    <mergeCell ref="T374:V374"/>
    <mergeCell ref="C324:D326"/>
    <mergeCell ref="C327:D327"/>
    <mergeCell ref="E327:N327"/>
    <mergeCell ref="C243:D248"/>
    <mergeCell ref="E243:H243"/>
    <mergeCell ref="B403:AC403"/>
    <mergeCell ref="C303:D303"/>
    <mergeCell ref="E303:N303"/>
    <mergeCell ref="N301:P301"/>
    <mergeCell ref="W302:Y302"/>
    <mergeCell ref="Q326:S326"/>
    <mergeCell ref="E323:AB323"/>
    <mergeCell ref="C306:C307"/>
    <mergeCell ref="E306:AB306"/>
    <mergeCell ref="E307:AB307"/>
    <mergeCell ref="E316:H316"/>
    <mergeCell ref="Q302:S302"/>
    <mergeCell ref="C315:D320"/>
    <mergeCell ref="E315:H315"/>
    <mergeCell ref="I315:N315"/>
    <mergeCell ref="C376:D376"/>
    <mergeCell ref="E376:AB376"/>
    <mergeCell ref="E375:N375"/>
    <mergeCell ref="O375:R375"/>
    <mergeCell ref="I244:AB244"/>
    <mergeCell ref="E245:H248"/>
    <mergeCell ref="I245:AB248"/>
    <mergeCell ref="C258:C259"/>
    <mergeCell ref="C260:C262"/>
    <mergeCell ref="E261:AB261"/>
    <mergeCell ref="O255:R255"/>
    <mergeCell ref="S255:AB255"/>
    <mergeCell ref="E262:AB262"/>
    <mergeCell ref="E250:AB250"/>
    <mergeCell ref="E259:AB259"/>
    <mergeCell ref="E254:G254"/>
    <mergeCell ref="E258:AB258"/>
    <mergeCell ref="E260:AB260"/>
    <mergeCell ref="E257:AB257"/>
    <mergeCell ref="C252:D254"/>
    <mergeCell ref="C308:C310"/>
    <mergeCell ref="E308:AB308"/>
    <mergeCell ref="E309:AB309"/>
    <mergeCell ref="C311:D314"/>
    <mergeCell ref="E311:H311"/>
    <mergeCell ref="C281:D281"/>
    <mergeCell ref="B424:AC424"/>
    <mergeCell ref="B425:AC428"/>
    <mergeCell ref="B402:AC402"/>
    <mergeCell ref="C346:D346"/>
    <mergeCell ref="C400:F400"/>
    <mergeCell ref="B412:AC412"/>
    <mergeCell ref="B413:AC416"/>
    <mergeCell ref="B417:AC417"/>
    <mergeCell ref="B418:AC418"/>
    <mergeCell ref="C375:D375"/>
    <mergeCell ref="B410:AC410"/>
    <mergeCell ref="G400:J400"/>
    <mergeCell ref="C401:F401"/>
    <mergeCell ref="G401:J401"/>
    <mergeCell ref="B423:AC423"/>
    <mergeCell ref="B419:AC422"/>
    <mergeCell ref="B404:AC404"/>
    <mergeCell ref="C397:F397"/>
    <mergeCell ref="B394:AC394"/>
    <mergeCell ref="B395:AC395"/>
    <mergeCell ref="G397:J397"/>
    <mergeCell ref="B411:AC411"/>
    <mergeCell ref="B405:AC409"/>
    <mergeCell ref="S375:AB375"/>
    <mergeCell ref="C280:D280"/>
    <mergeCell ref="E280:AB280"/>
    <mergeCell ref="C279:D279"/>
    <mergeCell ref="E279:N279"/>
    <mergeCell ref="O279:R279"/>
    <mergeCell ref="S279:AB279"/>
    <mergeCell ref="K254:M254"/>
    <mergeCell ref="K252:M252"/>
    <mergeCell ref="C257:D257"/>
    <mergeCell ref="H254:J254"/>
    <mergeCell ref="N254:P254"/>
    <mergeCell ref="Q254:S254"/>
    <mergeCell ref="T254:V254"/>
    <mergeCell ref="C256:D256"/>
    <mergeCell ref="Z252:AB252"/>
    <mergeCell ref="E253:G253"/>
    <mergeCell ref="E278:G278"/>
    <mergeCell ref="H278:J278"/>
    <mergeCell ref="K278:M278"/>
    <mergeCell ref="N278:P278"/>
    <mergeCell ref="Q278:S278"/>
    <mergeCell ref="T278:V278"/>
    <mergeCell ref="W278:Y278"/>
    <mergeCell ref="E276:G276"/>
    <mergeCell ref="C236:C238"/>
    <mergeCell ref="I243:N243"/>
    <mergeCell ref="C210:C211"/>
    <mergeCell ref="E210:AB210"/>
    <mergeCell ref="E211:AB211"/>
    <mergeCell ref="C276:D278"/>
    <mergeCell ref="C255:D255"/>
    <mergeCell ref="E255:N255"/>
    <mergeCell ref="E244:H244"/>
    <mergeCell ref="Z254:AB254"/>
    <mergeCell ref="C231:D231"/>
    <mergeCell ref="C233:D233"/>
    <mergeCell ref="C263:D266"/>
    <mergeCell ref="I264:J264"/>
    <mergeCell ref="K264:M264"/>
    <mergeCell ref="I265:AB265"/>
    <mergeCell ref="E266:H266"/>
    <mergeCell ref="I266:AB266"/>
    <mergeCell ref="E252:G252"/>
    <mergeCell ref="H252:J252"/>
    <mergeCell ref="N252:P252"/>
    <mergeCell ref="Q252:S252"/>
    <mergeCell ref="T252:V252"/>
    <mergeCell ref="W252:Y252"/>
    <mergeCell ref="Z134:AB134"/>
    <mergeCell ref="W134:Y134"/>
    <mergeCell ref="I121:AB121"/>
    <mergeCell ref="C114:C115"/>
    <mergeCell ref="E114:AB114"/>
    <mergeCell ref="C119:D122"/>
    <mergeCell ref="K119:M119"/>
    <mergeCell ref="C130:D130"/>
    <mergeCell ref="N134:P134"/>
    <mergeCell ref="E132:G132"/>
    <mergeCell ref="H132:J132"/>
    <mergeCell ref="K132:M132"/>
    <mergeCell ref="N132:P132"/>
    <mergeCell ref="Q132:S132"/>
    <mergeCell ref="T132:V132"/>
    <mergeCell ref="T134:V134"/>
    <mergeCell ref="K133:M133"/>
    <mergeCell ref="N133:P133"/>
    <mergeCell ref="Q133:S133"/>
    <mergeCell ref="T133:V133"/>
    <mergeCell ref="E115:AB115"/>
    <mergeCell ref="C116:C118"/>
    <mergeCell ref="C123:D128"/>
    <mergeCell ref="E123:H123"/>
    <mergeCell ref="E112:AB112"/>
    <mergeCell ref="E131:AB131"/>
    <mergeCell ref="I123:N123"/>
    <mergeCell ref="E124:H124"/>
    <mergeCell ref="E138:AB138"/>
    <mergeCell ref="E109:G109"/>
    <mergeCell ref="H109:J109"/>
    <mergeCell ref="K109:M109"/>
    <mergeCell ref="N109:P109"/>
    <mergeCell ref="Q109:S109"/>
    <mergeCell ref="T109:V109"/>
    <mergeCell ref="W109:Y109"/>
    <mergeCell ref="Z109:AB109"/>
    <mergeCell ref="Q110:S110"/>
    <mergeCell ref="T110:V110"/>
    <mergeCell ref="W110:Y110"/>
    <mergeCell ref="Z110:AB110"/>
    <mergeCell ref="E110:G110"/>
    <mergeCell ref="H110:J110"/>
    <mergeCell ref="K110:M110"/>
    <mergeCell ref="E130:AB130"/>
    <mergeCell ref="O111:R111"/>
    <mergeCell ref="I122:AB122"/>
    <mergeCell ref="E134:G134"/>
    <mergeCell ref="C138:C139"/>
    <mergeCell ref="C140:C142"/>
    <mergeCell ref="E140:AB140"/>
    <mergeCell ref="E133:G133"/>
    <mergeCell ref="H133:J133"/>
    <mergeCell ref="E119:H119"/>
    <mergeCell ref="I119:J119"/>
    <mergeCell ref="E125:H128"/>
    <mergeCell ref="I125:AB128"/>
    <mergeCell ref="E139:AB139"/>
    <mergeCell ref="E137:AB137"/>
    <mergeCell ref="E120:H120"/>
    <mergeCell ref="I120:J120"/>
    <mergeCell ref="K120:M120"/>
    <mergeCell ref="E121:H121"/>
    <mergeCell ref="E122:H122"/>
    <mergeCell ref="I124:AB124"/>
    <mergeCell ref="C132:D134"/>
    <mergeCell ref="W132:Y132"/>
    <mergeCell ref="Z132:AB132"/>
    <mergeCell ref="H134:J134"/>
    <mergeCell ref="W133:Y133"/>
    <mergeCell ref="Z133:AB133"/>
    <mergeCell ref="K134:M134"/>
    <mergeCell ref="I144:J144"/>
    <mergeCell ref="K144:M144"/>
    <mergeCell ref="E145:H145"/>
    <mergeCell ref="H157:J157"/>
    <mergeCell ref="Z157:AB157"/>
    <mergeCell ref="N157:P157"/>
    <mergeCell ref="Q157:S157"/>
    <mergeCell ref="C137:D137"/>
    <mergeCell ref="Q134:S134"/>
    <mergeCell ref="E143:H143"/>
    <mergeCell ref="K143:M143"/>
    <mergeCell ref="T156:V156"/>
    <mergeCell ref="C147:D152"/>
    <mergeCell ref="I149:AB152"/>
    <mergeCell ref="E144:H144"/>
    <mergeCell ref="E156:G156"/>
    <mergeCell ref="E155:AB155"/>
    <mergeCell ref="C154:D154"/>
    <mergeCell ref="E154:AB154"/>
    <mergeCell ref="C143:D146"/>
    <mergeCell ref="I143:J143"/>
    <mergeCell ref="K156:M156"/>
    <mergeCell ref="N156:P156"/>
    <mergeCell ref="Q156:S156"/>
    <mergeCell ref="I168:J168"/>
    <mergeCell ref="K168:M168"/>
    <mergeCell ref="E159:N159"/>
    <mergeCell ref="E158:G158"/>
    <mergeCell ref="H158:J158"/>
    <mergeCell ref="K158:M158"/>
    <mergeCell ref="N158:P158"/>
    <mergeCell ref="E147:H147"/>
    <mergeCell ref="I147:N147"/>
    <mergeCell ref="Z158:AB158"/>
    <mergeCell ref="Z156:AB156"/>
    <mergeCell ref="I145:AB145"/>
    <mergeCell ref="E146:H146"/>
    <mergeCell ref="I146:AB146"/>
    <mergeCell ref="E148:H148"/>
    <mergeCell ref="I148:AB148"/>
    <mergeCell ref="E149:H152"/>
    <mergeCell ref="H156:J156"/>
    <mergeCell ref="Q158:S158"/>
    <mergeCell ref="T158:V158"/>
    <mergeCell ref="W158:Y158"/>
    <mergeCell ref="C322:D322"/>
    <mergeCell ref="E346:AB346"/>
    <mergeCell ref="C232:D232"/>
    <mergeCell ref="E347:AB347"/>
    <mergeCell ref="E322:AB322"/>
    <mergeCell ref="E275:AB275"/>
    <mergeCell ref="E298:AB298"/>
    <mergeCell ref="C300:D302"/>
    <mergeCell ref="E236:AB236"/>
    <mergeCell ref="E237:AB237"/>
    <mergeCell ref="E238:AB238"/>
    <mergeCell ref="C239:D242"/>
    <mergeCell ref="E239:H239"/>
    <mergeCell ref="I239:J239"/>
    <mergeCell ref="E241:H241"/>
    <mergeCell ref="I241:AB241"/>
    <mergeCell ref="E242:H242"/>
    <mergeCell ref="I242:AB242"/>
    <mergeCell ref="I240:J240"/>
    <mergeCell ref="K240:M240"/>
    <mergeCell ref="S303:AB303"/>
    <mergeCell ref="I287:J287"/>
    <mergeCell ref="K287:M287"/>
    <mergeCell ref="E287:H287"/>
    <mergeCell ref="C304:D304"/>
    <mergeCell ref="E203:AB203"/>
    <mergeCell ref="C183:D183"/>
    <mergeCell ref="C180:D182"/>
    <mergeCell ref="C202:D202"/>
    <mergeCell ref="C159:D159"/>
    <mergeCell ref="O159:R159"/>
    <mergeCell ref="S159:AB159"/>
    <mergeCell ref="C161:D161"/>
    <mergeCell ref="E161:AB161"/>
    <mergeCell ref="C178:D178"/>
    <mergeCell ref="C171:D176"/>
    <mergeCell ref="I171:N171"/>
    <mergeCell ref="I172:AB172"/>
    <mergeCell ref="E173:H176"/>
    <mergeCell ref="I173:AB176"/>
    <mergeCell ref="C162:C163"/>
    <mergeCell ref="E162:AB162"/>
    <mergeCell ref="E163:AB163"/>
    <mergeCell ref="C164:C166"/>
    <mergeCell ref="E164:AB164"/>
    <mergeCell ref="E169:H169"/>
    <mergeCell ref="E165:AB165"/>
    <mergeCell ref="E166:AB166"/>
    <mergeCell ref="D10:I10"/>
    <mergeCell ref="J10:S10"/>
    <mergeCell ref="E15:S15"/>
    <mergeCell ref="C208:D208"/>
    <mergeCell ref="C209:D209"/>
    <mergeCell ref="C212:C214"/>
    <mergeCell ref="C226:D226"/>
    <mergeCell ref="C267:D272"/>
    <mergeCell ref="C228:D230"/>
    <mergeCell ref="S231:AB231"/>
    <mergeCell ref="E256:AB256"/>
    <mergeCell ref="C106:D106"/>
    <mergeCell ref="O135:R135"/>
    <mergeCell ref="E157:G157"/>
    <mergeCell ref="I167:J167"/>
    <mergeCell ref="E171:H171"/>
    <mergeCell ref="E172:H172"/>
    <mergeCell ref="C156:D158"/>
    <mergeCell ref="E141:AB141"/>
    <mergeCell ref="E142:AB142"/>
    <mergeCell ref="K157:M157"/>
    <mergeCell ref="T157:V157"/>
    <mergeCell ref="W157:Y157"/>
    <mergeCell ref="W156:Y156"/>
    <mergeCell ref="E37:G37"/>
    <mergeCell ref="H37:J37"/>
    <mergeCell ref="K37:M37"/>
    <mergeCell ref="C3:Y3"/>
    <mergeCell ref="B5:C5"/>
    <mergeCell ref="D5:AC5"/>
    <mergeCell ref="B6:C6"/>
    <mergeCell ref="D6:AC6"/>
    <mergeCell ref="J18:S18"/>
    <mergeCell ref="J19:S19"/>
    <mergeCell ref="B8:C19"/>
    <mergeCell ref="D8:AC8"/>
    <mergeCell ref="T9:AC9"/>
    <mergeCell ref="J11:S11"/>
    <mergeCell ref="J12:S12"/>
    <mergeCell ref="B7:C7"/>
    <mergeCell ref="D19:I19"/>
    <mergeCell ref="D7:AC7"/>
    <mergeCell ref="D11:I11"/>
    <mergeCell ref="D12:I12"/>
    <mergeCell ref="D18:I18"/>
    <mergeCell ref="T10:AC12"/>
    <mergeCell ref="D9:I9"/>
    <mergeCell ref="J9:S9"/>
    <mergeCell ref="E35:AB35"/>
    <mergeCell ref="E40:AB40"/>
    <mergeCell ref="C36:D38"/>
    <mergeCell ref="BE23:BE24"/>
    <mergeCell ref="BF23:BF24"/>
    <mergeCell ref="BG23:BG24"/>
    <mergeCell ref="C40:D40"/>
    <mergeCell ref="B33:D33"/>
    <mergeCell ref="E33:Z33"/>
    <mergeCell ref="C39:D39"/>
    <mergeCell ref="B21:AC32"/>
    <mergeCell ref="W38:Y38"/>
    <mergeCell ref="E34:AB34"/>
    <mergeCell ref="E39:N39"/>
    <mergeCell ref="S39:AB39"/>
    <mergeCell ref="C34:D34"/>
    <mergeCell ref="AE35:AL35"/>
    <mergeCell ref="H36:J36"/>
    <mergeCell ref="K36:M36"/>
    <mergeCell ref="N36:P36"/>
    <mergeCell ref="Q36:S36"/>
    <mergeCell ref="T36:V36"/>
    <mergeCell ref="W36:Y36"/>
    <mergeCell ref="Z36:AB36"/>
    <mergeCell ref="C68:C70"/>
    <mergeCell ref="E69:AB69"/>
    <mergeCell ref="E70:AB70"/>
    <mergeCell ref="E71:H71"/>
    <mergeCell ref="I73:AB73"/>
    <mergeCell ref="B20:AC20"/>
    <mergeCell ref="O39:R39"/>
    <mergeCell ref="T38:V38"/>
    <mergeCell ref="Q38:S38"/>
    <mergeCell ref="N38:P38"/>
    <mergeCell ref="K38:M38"/>
    <mergeCell ref="H38:J38"/>
    <mergeCell ref="E38:G38"/>
    <mergeCell ref="C42:C43"/>
    <mergeCell ref="E42:AB42"/>
    <mergeCell ref="N37:P37"/>
    <mergeCell ref="Q37:S37"/>
    <mergeCell ref="T37:V37"/>
    <mergeCell ref="W37:Y37"/>
    <mergeCell ref="Z37:AB37"/>
    <mergeCell ref="Z38:AB38"/>
    <mergeCell ref="E36:G36"/>
    <mergeCell ref="E44:AB44"/>
    <mergeCell ref="E48:H48"/>
    <mergeCell ref="C41:D41"/>
    <mergeCell ref="E46:AB46"/>
    <mergeCell ref="I48:J48"/>
    <mergeCell ref="K48:M48"/>
    <mergeCell ref="E49:H49"/>
    <mergeCell ref="I49:AB49"/>
    <mergeCell ref="E50:H50"/>
    <mergeCell ref="I50:AB50"/>
    <mergeCell ref="C44:C46"/>
    <mergeCell ref="C47:D50"/>
    <mergeCell ref="E41:AB41"/>
    <mergeCell ref="K47:M47"/>
    <mergeCell ref="E47:H47"/>
    <mergeCell ref="I47:J47"/>
    <mergeCell ref="E43:AB43"/>
    <mergeCell ref="K95:M95"/>
    <mergeCell ref="I53:AB56"/>
    <mergeCell ref="I52:AB52"/>
    <mergeCell ref="E45:AB45"/>
    <mergeCell ref="E96:H96"/>
    <mergeCell ref="C84:D86"/>
    <mergeCell ref="C89:D89"/>
    <mergeCell ref="E87:N87"/>
    <mergeCell ref="S87:AB87"/>
    <mergeCell ref="E93:AB93"/>
    <mergeCell ref="E92:AB92"/>
    <mergeCell ref="C58:D58"/>
    <mergeCell ref="E85:G85"/>
    <mergeCell ref="H85:J85"/>
    <mergeCell ref="C63:D63"/>
    <mergeCell ref="C65:D65"/>
    <mergeCell ref="C64:D64"/>
    <mergeCell ref="E82:AB82"/>
    <mergeCell ref="C60:D62"/>
    <mergeCell ref="E59:AB59"/>
    <mergeCell ref="E58:AB58"/>
    <mergeCell ref="E67:AB67"/>
    <mergeCell ref="S63:AB63"/>
    <mergeCell ref="C87:D87"/>
    <mergeCell ref="E98:H98"/>
    <mergeCell ref="E94:AB94"/>
    <mergeCell ref="E95:H95"/>
    <mergeCell ref="I95:J95"/>
    <mergeCell ref="E97:H97"/>
    <mergeCell ref="I74:AB74"/>
    <mergeCell ref="E75:H75"/>
    <mergeCell ref="I75:N75"/>
    <mergeCell ref="C82:D82"/>
    <mergeCell ref="E83:AB83"/>
    <mergeCell ref="N84:P84"/>
    <mergeCell ref="E74:H74"/>
    <mergeCell ref="N86:P86"/>
    <mergeCell ref="K86:M86"/>
    <mergeCell ref="H86:J86"/>
    <mergeCell ref="E86:G86"/>
    <mergeCell ref="Z86:AB86"/>
    <mergeCell ref="W86:Y86"/>
    <mergeCell ref="T86:V86"/>
    <mergeCell ref="Q86:S86"/>
    <mergeCell ref="K85:M85"/>
    <mergeCell ref="N85:P85"/>
    <mergeCell ref="E76:H76"/>
    <mergeCell ref="I76:AB76"/>
    <mergeCell ref="C298:D298"/>
    <mergeCell ref="C204:D206"/>
    <mergeCell ref="E226:AB226"/>
    <mergeCell ref="E179:AB179"/>
    <mergeCell ref="C111:D111"/>
    <mergeCell ref="C112:D112"/>
    <mergeCell ref="C274:D274"/>
    <mergeCell ref="E274:AB274"/>
    <mergeCell ref="C250:D250"/>
    <mergeCell ref="E251:AB251"/>
    <mergeCell ref="E232:AB232"/>
    <mergeCell ref="E227:AB227"/>
    <mergeCell ref="K206:M206"/>
    <mergeCell ref="N206:P206"/>
    <mergeCell ref="C207:D207"/>
    <mergeCell ref="E233:AB233"/>
    <mergeCell ref="S183:AB183"/>
    <mergeCell ref="E178:AB178"/>
    <mergeCell ref="C160:D160"/>
    <mergeCell ref="E160:AB160"/>
    <mergeCell ref="C167:D170"/>
    <mergeCell ref="E167:H167"/>
    <mergeCell ref="K167:M167"/>
    <mergeCell ref="E168:H168"/>
    <mergeCell ref="AE7:AL7"/>
    <mergeCell ref="AE6:AL6"/>
    <mergeCell ref="E88:AB88"/>
    <mergeCell ref="C135:D135"/>
    <mergeCell ref="C136:D136"/>
    <mergeCell ref="E135:N135"/>
    <mergeCell ref="S135:AB135"/>
    <mergeCell ref="E136:AB136"/>
    <mergeCell ref="Z206:AB206"/>
    <mergeCell ref="E91:AB91"/>
    <mergeCell ref="C88:D88"/>
    <mergeCell ref="O87:R87"/>
    <mergeCell ref="C71:D74"/>
    <mergeCell ref="C90:C91"/>
    <mergeCell ref="C92:C94"/>
    <mergeCell ref="C95:D98"/>
    <mergeCell ref="I98:AB98"/>
    <mergeCell ref="E90:AB90"/>
    <mergeCell ref="I77:AB80"/>
    <mergeCell ref="I71:J71"/>
    <mergeCell ref="C75:D80"/>
    <mergeCell ref="E89:AB89"/>
    <mergeCell ref="Z84:AB84"/>
    <mergeCell ref="I97:AB97"/>
  </mergeCells>
  <phoneticPr fontId="6"/>
  <conditionalFormatting sqref="D10 J10">
    <cfRule type="expression" dxfId="96" priority="13">
      <formula>OR(D10="",D10=0)</formula>
    </cfRule>
  </conditionalFormatting>
  <conditionalFormatting sqref="D12 J12:S12 D19 J19:S19">
    <cfRule type="expression" dxfId="95" priority="14">
      <formula>OR(D12="",D12=0)</formula>
    </cfRule>
  </conditionalFormatting>
  <conditionalFormatting sqref="D15">
    <cfRule type="expression" dxfId="94" priority="8">
      <formula>OR(D15="",D15=0)</formula>
    </cfRule>
  </conditionalFormatting>
  <conditionalFormatting sqref="D6:AC7 B21 E35 B405 B413 B419 B425">
    <cfRule type="expression" dxfId="93" priority="351">
      <formula>OR(B6="",B6=0)</formula>
    </cfRule>
  </conditionalFormatting>
  <conditionalFormatting sqref="E15:E17">
    <cfRule type="expression" dxfId="92" priority="12">
      <formula>OR($E$15="",$E$15=0)</formula>
    </cfRule>
  </conditionalFormatting>
  <conditionalFormatting sqref="E39 S39">
    <cfRule type="expression" dxfId="91" priority="68">
      <formula>OR(E39="",E39=0)</formula>
    </cfRule>
  </conditionalFormatting>
  <conditionalFormatting sqref="E59">
    <cfRule type="expression" dxfId="90" priority="31">
      <formula>OR(E59="",E59=0)</formula>
    </cfRule>
  </conditionalFormatting>
  <conditionalFormatting sqref="E62 H62 K62 N62 Q62 T62 W62 Z62">
    <cfRule type="cellIs" dxfId="89" priority="129" operator="equal">
      <formula>1</formula>
    </cfRule>
  </conditionalFormatting>
  <conditionalFormatting sqref="E63">
    <cfRule type="expression" dxfId="88" priority="33">
      <formula>OR(E63="",E63=0)</formula>
    </cfRule>
  </conditionalFormatting>
  <conditionalFormatting sqref="E86 H86 K86 N86 Q86 T86 W86 Z86">
    <cfRule type="cellIs" dxfId="87" priority="128" operator="equal">
      <formula>1</formula>
    </cfRule>
  </conditionalFormatting>
  <conditionalFormatting sqref="E110 H110 K110 N110 Q110 T110 W110 Z110">
    <cfRule type="cellIs" dxfId="86" priority="127" operator="equal">
      <formula>1</formula>
    </cfRule>
  </conditionalFormatting>
  <conditionalFormatting sqref="E134 H134 K134 N134 Q134 T134 W134 Z134">
    <cfRule type="cellIs" dxfId="85" priority="98" operator="equal">
      <formula>1</formula>
    </cfRule>
  </conditionalFormatting>
  <conditionalFormatting sqref="E158 H158 K158 N158 Q158 T158 W158 Z158">
    <cfRule type="cellIs" dxfId="84" priority="44" operator="equal">
      <formula>1</formula>
    </cfRule>
  </conditionalFormatting>
  <conditionalFormatting sqref="E182 H182 K182 N182 Q182 T182 W182 Z182">
    <cfRule type="cellIs" dxfId="83" priority="43" operator="equal">
      <formula>1</formula>
    </cfRule>
  </conditionalFormatting>
  <conditionalFormatting sqref="E206 H206 K206 N206 Q206 T206 W206 Z206">
    <cfRule type="cellIs" dxfId="82" priority="35" operator="equal">
      <formula>1</formula>
    </cfRule>
  </conditionalFormatting>
  <conditionalFormatting sqref="E230 H230 K230 N230 Q230 T230 W230 Z230">
    <cfRule type="cellIs" dxfId="81" priority="36" operator="equal">
      <formula>1</formula>
    </cfRule>
  </conditionalFormatting>
  <conditionalFormatting sqref="E254 H254 K254 N254 Q254 T254 W254 Z254">
    <cfRule type="cellIs" dxfId="80" priority="37" operator="equal">
      <formula>1</formula>
    </cfRule>
  </conditionalFormatting>
  <conditionalFormatting sqref="E278 H278 K278 N278 Q278 T278 W278 Z278">
    <cfRule type="cellIs" dxfId="79" priority="38" operator="equal">
      <formula>1</formula>
    </cfRule>
  </conditionalFormatting>
  <conditionalFormatting sqref="E302 H302 K302 N302 Q302 T302 W302 Z302">
    <cfRule type="cellIs" dxfId="78" priority="39" operator="equal">
      <formula>1</formula>
    </cfRule>
  </conditionalFormatting>
  <conditionalFormatting sqref="E326 H326 K326 N326 Q326 T326 W326 Z326">
    <cfRule type="cellIs" dxfId="77" priority="40" operator="equal">
      <formula>1</formula>
    </cfRule>
  </conditionalFormatting>
  <conditionalFormatting sqref="E350 H350 K350 N350 Q350 T350 W350 Z350">
    <cfRule type="cellIs" dxfId="76" priority="41" operator="equal">
      <formula>1</formula>
    </cfRule>
  </conditionalFormatting>
  <conditionalFormatting sqref="E374 H374 K374 N374 Q374 T374 W374 Z374">
    <cfRule type="cellIs" dxfId="75" priority="42" operator="equal">
      <formula>1</formula>
    </cfRule>
  </conditionalFormatting>
  <conditionalFormatting sqref="E40:AB40">
    <cfRule type="expression" dxfId="74" priority="7">
      <formula>OR($E$40="",$E$40=0)</formula>
    </cfRule>
  </conditionalFormatting>
  <conditionalFormatting sqref="E41:AB46">
    <cfRule type="expression" dxfId="73" priority="51">
      <formula>OR(E41="",E41=0)</formula>
    </cfRule>
  </conditionalFormatting>
  <conditionalFormatting sqref="E64:AB64">
    <cfRule type="expression" dxfId="72" priority="2">
      <formula>OR($E$64="",$E$64=0)</formula>
    </cfRule>
  </conditionalFormatting>
  <conditionalFormatting sqref="E65:AB70">
    <cfRule type="expression" dxfId="71" priority="4">
      <formula>OR(E65="",E65=0)</formula>
    </cfRule>
  </conditionalFormatting>
  <conditionalFormatting sqref="I49:I53">
    <cfRule type="expression" dxfId="70" priority="48">
      <formula>OR(I49="",I49=0)</formula>
    </cfRule>
  </conditionalFormatting>
  <conditionalFormatting sqref="I73:I77">
    <cfRule type="expression" dxfId="69" priority="5">
      <formula>OR(I73="",I73=0)</formula>
    </cfRule>
  </conditionalFormatting>
  <conditionalFormatting sqref="K47">
    <cfRule type="expression" dxfId="68" priority="18">
      <formula>OR(K47="",K47=0)</formula>
    </cfRule>
  </conditionalFormatting>
  <conditionalFormatting sqref="K71">
    <cfRule type="expression" dxfId="67" priority="16">
      <formula>OR(K71="",K71=0)</formula>
    </cfRule>
  </conditionalFormatting>
  <conditionalFormatting sqref="K48:M48">
    <cfRule type="expression" dxfId="66" priority="17">
      <formula>K48=""</formula>
    </cfRule>
  </conditionalFormatting>
  <conditionalFormatting sqref="K72:M72">
    <cfRule type="expression" dxfId="65" priority="15">
      <formula>K72=""</formula>
    </cfRule>
  </conditionalFormatting>
  <conditionalFormatting sqref="S63">
    <cfRule type="expression" dxfId="64" priority="32">
      <formula>OR(S63="",S63=0)</formula>
    </cfRule>
  </conditionalFormatting>
  <conditionalFormatting sqref="T10:AC12">
    <cfRule type="expression" dxfId="63" priority="9">
      <formula>OR($T$10="",$T$10=0)</formula>
    </cfRule>
  </conditionalFormatting>
  <conditionalFormatting sqref="AE35:AL35">
    <cfRule type="containsText" dxfId="62" priority="23" operator="containsText" text="①～⑦と⑧は同時に選択できません">
      <formula>NOT(ISERROR(SEARCH("①～⑦と⑧は同時に選択できません",AE35)))</formula>
    </cfRule>
  </conditionalFormatting>
  <conditionalFormatting sqref="AE59:AL59 AE83:AL83 AE107:AL107 AE131:AL131 AE155:AL155">
    <cfRule type="containsText" dxfId="61" priority="22" operator="containsText" text="①～⑦と⑧は同時に選択できません">
      <formula>NOT(ISERROR(SEARCH("①～⑦と⑧は同時に選択できません",AE59)))</formula>
    </cfRule>
  </conditionalFormatting>
  <conditionalFormatting sqref="AE179:AL179 AE203:AL203 AE227:AL227 AE251:AL251 AE275:AL275 AE299:AL299 AE323:AL323 AE347:AL347 AE371:AL371">
    <cfRule type="containsText" dxfId="60" priority="21" operator="containsText" text="①～⑦と⑧は同時に選択できません">
      <formula>NOT(ISERROR(SEARCH("①～⑦と⑧は同時に選択できません",AE179)))</formula>
    </cfRule>
  </conditionalFormatting>
  <dataValidations count="17">
    <dataValidation type="whole" allowBlank="1" showInputMessage="1" showErrorMessage="1" errorTitle="入力エラー" error="該当する欄に「1」と記入してください" sqref="T86 T134 T230 T278 T374 T326 H38 H62 Q110 T158 T254 T302 T350 T182 Z38 W38 T38 Q38 N38 K38 E38 Z62 W62 T62 Q62 N62 K62 E62 H86 N86 K86 E86 Z86 W86 Q86 Z110 T110 W110 E110 H110 K110 N110 H134 N134 K134 E134 Z134 W134 Q134 H158 N158 K158 E158 Z158 W158 Q158 H182 N182 K182 E182 Z182 W182 Q182 H374 N374 K374 E374 Z374 W374 Q374 H350 N350 K350 E350 Z350 W350 Q350 H326 N326 K326 E326 Z326 W326 Q326 H302 N302 K302 E302 Z302 W302 Q302 H278 N278 K278 E278 Z278 W278 Q278 H254 N254 K254 E254 Z254 W254 Q254 H230 N230 K230 E230 Z230 W230 Q230 H206 N206 K206 E206 Z206 W206 Q206 T206" xr:uid="{00000000-0002-0000-0800-000001000000}">
      <formula1>1</formula1>
      <formula2>1</formula2>
    </dataValidation>
    <dataValidation allowBlank="1" showInputMessage="1" showErrorMessage="1" errorTitle="入力エラー" error="年度内の日付を「年/月/日」の形式で入力してください。" sqref="E328 E40 E352 E64 E88 E112 E136 E160 E184 E208 E232 E256 E280 E304 E376" xr:uid="{00000000-0002-0000-0800-000002000000}"/>
    <dataValidation type="custom" allowBlank="1" showInputMessage="1" showErrorMessage="1" errorTitle="入力エラー" error="人数、社数どちらかのみ入力してください" sqref="K47:M48" xr:uid="{38BE2C58-CAFC-4486-90DE-F39E53CB69BF}">
      <formula1>COUNTA($K$47:$K$48)&lt;=1</formula1>
    </dataValidation>
    <dataValidation type="custom" allowBlank="1" showInputMessage="1" showErrorMessage="1" errorTitle="入力エラー" error="人数、社数どちらかのみ入力してください" sqref="K71:M72" xr:uid="{0BDCAC77-53BB-484D-9AF8-E5D91A158CB1}">
      <formula1>COUNTA($K$71:$K$72)&lt;=1</formula1>
    </dataValidation>
    <dataValidation type="custom" allowBlank="1" showInputMessage="1" showErrorMessage="1" errorTitle="入力エラー" error="人数、社数どちらかのみ入力してください" sqref="K95:M96" xr:uid="{42C66C02-1537-4C94-B79A-F037D7605C59}">
      <formula1>COUNTA($K$95:$K$96)&lt;=1</formula1>
    </dataValidation>
    <dataValidation type="custom" allowBlank="1" showInputMessage="1" showErrorMessage="1" errorTitle="入力エラー" error="人数、社数どちらかのみ入力してください" sqref="K119:M120" xr:uid="{6232F1D6-E21D-4E77-8616-98CE361E837B}">
      <formula1>COUNTA($K$119:$K$120)&lt;=1</formula1>
    </dataValidation>
    <dataValidation type="custom" allowBlank="1" showInputMessage="1" showErrorMessage="1" errorTitle="入力エラー" error="人数、社数どちらかのみ入力してください" sqref="K143:M144" xr:uid="{2F42D8FB-161E-443B-93DD-A93489CD8E04}">
      <formula1>COUNTA($K$143:$K$144)&lt;=1</formula1>
    </dataValidation>
    <dataValidation type="custom" allowBlank="1" showInputMessage="1" showErrorMessage="1" errorTitle="入力エラー" error="人数、社数どちらかのみ入力してください" sqref="K167:M168" xr:uid="{3C784AE9-E587-4C64-A958-2E740906F382}">
      <formula1>COUNTA($K$167:$K$168)&lt;=1</formula1>
    </dataValidation>
    <dataValidation type="custom" allowBlank="1" showInputMessage="1" showErrorMessage="1" errorTitle="入力エラー" error="人数、社数どちらかのみ入力してください" sqref="K191:M192" xr:uid="{0665618E-D812-4D43-8CE8-CCE53487F78E}">
      <formula1>COUNTA($K$191:$K$192)&lt;=1</formula1>
    </dataValidation>
    <dataValidation type="custom" allowBlank="1" showInputMessage="1" showErrorMessage="1" errorTitle="入力エラー" error="人数、社数どちらかのみ入力してください" sqref="K215:M216" xr:uid="{3007D859-93BE-4A6C-BEDA-54EF1A9DDB81}">
      <formula1>COUNTA($K$215:$K$216)&lt;=1</formula1>
    </dataValidation>
    <dataValidation type="custom" allowBlank="1" showInputMessage="1" showErrorMessage="1" errorTitle="入力エラー" error="人数、社数どちらかのみ入力してください" sqref="K239:M240" xr:uid="{9F39578A-D1AC-4AF1-8900-78B720807FD6}">
      <formula1>COUNTA($K$239:$K$240)&lt;=1</formula1>
    </dataValidation>
    <dataValidation type="custom" allowBlank="1" showInputMessage="1" showErrorMessage="1" errorTitle="入力エラー" error="人数、社数どちらかのみ入力してください" sqref="K263:M264" xr:uid="{22EB40A4-714F-498A-8E6B-08B7169146D8}">
      <formula1>COUNTA($K$263:$K$264)&lt;=1</formula1>
    </dataValidation>
    <dataValidation type="custom" allowBlank="1" showInputMessage="1" showErrorMessage="1" errorTitle="入力エラー" error="人数、社数どちらかのみ入力してください" sqref="K287:M288" xr:uid="{26E5D600-7E2E-4937-8E09-FA2A1EE6ECF2}">
      <formula1>COUNTA($K$287:$K$288)&lt;=1</formula1>
    </dataValidation>
    <dataValidation type="custom" allowBlank="1" showInputMessage="1" showErrorMessage="1" errorTitle="入力エラー" error="人数、社数どちらかのみ入力してください" sqref="K311:M312" xr:uid="{7BF2328D-C842-4DE8-9B03-C460370BBF18}">
      <formula1>COUNTA($K$311:$K$312)&lt;=1</formula1>
    </dataValidation>
    <dataValidation type="custom" allowBlank="1" showInputMessage="1" showErrorMessage="1" errorTitle="入力エラー" error="人数、社数どちらかのみ入力してください" sqref="K335:M336" xr:uid="{031B2D83-DA64-4C9D-A99F-F94AFC85DE2F}">
      <formula1>COUNTA($K$335:$K$336)&lt;=1</formula1>
    </dataValidation>
    <dataValidation type="custom" allowBlank="1" showInputMessage="1" showErrorMessage="1" errorTitle="入力エラー" error="人数、社数どちらかのみ入力してください" sqref="K359:M360" xr:uid="{85C54DEA-F09F-4B99-8783-D544984063FE}">
      <formula1>COUNTA($K$359:$K$360)&lt;=1</formula1>
    </dataValidation>
    <dataValidation type="custom" allowBlank="1" showInputMessage="1" showErrorMessage="1" errorTitle="入力エラー" error="人数、社数どちらかのみ入力してください" sqref="K383:M384" xr:uid="{DA54CBD5-DB30-4107-8894-DBD1E7FFF48C}">
      <formula1>COUNTA($K$383:$K$384)&lt;=1</formula1>
    </dataValidation>
  </dataValidations>
  <hyperlinks>
    <hyperlink ref="AE7:AL7" location="別紙１_実施計画書!B405" display="実施体制、関連事項、スケジュール" xr:uid="{33DF2EE6-4222-431E-BFA0-87E6A3C68E10}"/>
  </hyperlinks>
  <printOptions horizontalCentered="1"/>
  <pageMargins left="0.19685039370078741" right="0.19685039370078741" top="0.55118110236220474" bottom="0.74803149606299213" header="0.31496062992125984" footer="0.31496062992125984"/>
  <pageSetup paperSize="9" scale="85" fitToHeight="0" orientation="portrait" r:id="rId2"/>
  <headerFooter>
    <oddFooter>&amp;C&amp;"ＭＳ Ｐゴシック,標準"&amp;12&amp;P／&amp;N</oddFooter>
  </headerFooter>
  <rowBreaks count="17" manualBreakCount="17">
    <brk id="32" min="1" max="28" man="1"/>
    <brk id="56" min="1" max="28" man="1"/>
    <brk id="80" min="1" max="28" man="1"/>
    <brk id="104" min="1" max="28" man="1"/>
    <brk id="128" min="1" max="28" man="1"/>
    <brk id="152" min="1" max="28" man="1"/>
    <brk id="176" min="1" max="28" man="1"/>
    <brk id="200" min="1" max="28" man="1"/>
    <brk id="224" min="1" max="28" man="1"/>
    <brk id="248" min="1" max="28" man="1"/>
    <brk id="272" min="1" max="28" man="1"/>
    <brk id="296" min="1" max="28" man="1"/>
    <brk id="320" min="1" max="28" man="1"/>
    <brk id="344" min="1" max="28" man="1"/>
    <brk id="368" min="1" max="28" man="1"/>
    <brk id="393" min="1" max="28" man="1"/>
    <brk id="402" min="1" max="28" man="1"/>
  </rowBreaks>
  <drawing r:id="rId3"/>
  <legacyDrawing r:id="rId4"/>
  <mc:AlternateContent xmlns:mc="http://schemas.openxmlformats.org/markup-compatibility/2006">
    <mc:Choice Requires="x14">
      <controls>
        <mc:AlternateContent xmlns:mc="http://schemas.openxmlformats.org/markup-compatibility/2006">
          <mc:Choice Requires="x14">
            <control shapeId="5123" r:id="rId5" name="Check Box 3">
              <controlPr defaultSize="0" autoFill="0" autoLine="0" autoPict="0">
                <anchor moveWithCells="1">
                  <from>
                    <xdr:col>5</xdr:col>
                    <xdr:colOff>22860</xdr:colOff>
                    <xdr:row>36</xdr:row>
                    <xdr:rowOff>243840</xdr:rowOff>
                  </from>
                  <to>
                    <xdr:col>6</xdr:col>
                    <xdr:colOff>68580</xdr:colOff>
                    <xdr:row>38</xdr:row>
                    <xdr:rowOff>0</xdr:rowOff>
                  </to>
                </anchor>
              </controlPr>
            </control>
          </mc:Choice>
        </mc:AlternateContent>
        <mc:AlternateContent xmlns:mc="http://schemas.openxmlformats.org/markup-compatibility/2006">
          <mc:Choice Requires="x14">
            <control shapeId="5146" r:id="rId6" name="Check Box 26">
              <controlPr defaultSize="0" autoFill="0" autoLine="0" autoPict="0">
                <anchor moveWithCells="1">
                  <from>
                    <xdr:col>11</xdr:col>
                    <xdr:colOff>22860</xdr:colOff>
                    <xdr:row>37</xdr:row>
                    <xdr:rowOff>0</xdr:rowOff>
                  </from>
                  <to>
                    <xdr:col>12</xdr:col>
                    <xdr:colOff>68580</xdr:colOff>
                    <xdr:row>38</xdr:row>
                    <xdr:rowOff>0</xdr:rowOff>
                  </to>
                </anchor>
              </controlPr>
            </control>
          </mc:Choice>
        </mc:AlternateContent>
        <mc:AlternateContent xmlns:mc="http://schemas.openxmlformats.org/markup-compatibility/2006">
          <mc:Choice Requires="x14">
            <control shapeId="5147" r:id="rId7" name="Check Box 27">
              <controlPr defaultSize="0" autoFill="0" autoLine="0" autoPict="0">
                <anchor moveWithCells="1">
                  <from>
                    <xdr:col>14</xdr:col>
                    <xdr:colOff>22860</xdr:colOff>
                    <xdr:row>37</xdr:row>
                    <xdr:rowOff>0</xdr:rowOff>
                  </from>
                  <to>
                    <xdr:col>15</xdr:col>
                    <xdr:colOff>68580</xdr:colOff>
                    <xdr:row>38</xdr:row>
                    <xdr:rowOff>0</xdr:rowOff>
                  </to>
                </anchor>
              </controlPr>
            </control>
          </mc:Choice>
        </mc:AlternateContent>
        <mc:AlternateContent xmlns:mc="http://schemas.openxmlformats.org/markup-compatibility/2006">
          <mc:Choice Requires="x14">
            <control shapeId="5148" r:id="rId8" name="Check Box 28">
              <controlPr defaultSize="0" autoFill="0" autoLine="0" autoPict="0">
                <anchor moveWithCells="1">
                  <from>
                    <xdr:col>17</xdr:col>
                    <xdr:colOff>22860</xdr:colOff>
                    <xdr:row>37</xdr:row>
                    <xdr:rowOff>0</xdr:rowOff>
                  </from>
                  <to>
                    <xdr:col>18</xdr:col>
                    <xdr:colOff>68580</xdr:colOff>
                    <xdr:row>38</xdr:row>
                    <xdr:rowOff>0</xdr:rowOff>
                  </to>
                </anchor>
              </controlPr>
            </control>
          </mc:Choice>
        </mc:AlternateContent>
        <mc:AlternateContent xmlns:mc="http://schemas.openxmlformats.org/markup-compatibility/2006">
          <mc:Choice Requires="x14">
            <control shapeId="5149" r:id="rId9" name="Check Box 29">
              <controlPr defaultSize="0" autoFill="0" autoLine="0" autoPict="0">
                <anchor moveWithCells="1">
                  <from>
                    <xdr:col>20</xdr:col>
                    <xdr:colOff>22860</xdr:colOff>
                    <xdr:row>36</xdr:row>
                    <xdr:rowOff>243840</xdr:rowOff>
                  </from>
                  <to>
                    <xdr:col>21</xdr:col>
                    <xdr:colOff>68580</xdr:colOff>
                    <xdr:row>38</xdr:row>
                    <xdr:rowOff>0</xdr:rowOff>
                  </to>
                </anchor>
              </controlPr>
            </control>
          </mc:Choice>
        </mc:AlternateContent>
        <mc:AlternateContent xmlns:mc="http://schemas.openxmlformats.org/markup-compatibility/2006">
          <mc:Choice Requires="x14">
            <control shapeId="5150" r:id="rId10" name="Check Box 30">
              <controlPr defaultSize="0" autoFill="0" autoLine="0" autoPict="0">
                <anchor moveWithCells="1">
                  <from>
                    <xdr:col>23</xdr:col>
                    <xdr:colOff>15240</xdr:colOff>
                    <xdr:row>36</xdr:row>
                    <xdr:rowOff>243840</xdr:rowOff>
                  </from>
                  <to>
                    <xdr:col>24</xdr:col>
                    <xdr:colOff>68580</xdr:colOff>
                    <xdr:row>38</xdr:row>
                    <xdr:rowOff>0</xdr:rowOff>
                  </to>
                </anchor>
              </controlPr>
            </control>
          </mc:Choice>
        </mc:AlternateContent>
        <mc:AlternateContent xmlns:mc="http://schemas.openxmlformats.org/markup-compatibility/2006">
          <mc:Choice Requires="x14">
            <control shapeId="5151" r:id="rId11" name="Check Box 31">
              <controlPr defaultSize="0" autoFill="0" autoLine="0" autoPict="0">
                <anchor moveWithCells="1">
                  <from>
                    <xdr:col>26</xdr:col>
                    <xdr:colOff>22860</xdr:colOff>
                    <xdr:row>36</xdr:row>
                    <xdr:rowOff>243840</xdr:rowOff>
                  </from>
                  <to>
                    <xdr:col>27</xdr:col>
                    <xdr:colOff>68580</xdr:colOff>
                    <xdr:row>38</xdr:row>
                    <xdr:rowOff>0</xdr:rowOff>
                  </to>
                </anchor>
              </controlPr>
            </control>
          </mc:Choice>
        </mc:AlternateContent>
        <mc:AlternateContent xmlns:mc="http://schemas.openxmlformats.org/markup-compatibility/2006">
          <mc:Choice Requires="x14">
            <control shapeId="5174" r:id="rId12" name="Check Box 54">
              <controlPr defaultSize="0" autoFill="0" autoLine="0" autoPict="0">
                <anchor moveWithCells="1" sizeWithCells="1">
                  <from>
                    <xdr:col>5</xdr:col>
                    <xdr:colOff>22860</xdr:colOff>
                    <xdr:row>61</xdr:row>
                    <xdr:rowOff>0</xdr:rowOff>
                  </from>
                  <to>
                    <xdr:col>6</xdr:col>
                    <xdr:colOff>68580</xdr:colOff>
                    <xdr:row>62</xdr:row>
                    <xdr:rowOff>0</xdr:rowOff>
                  </to>
                </anchor>
              </controlPr>
            </control>
          </mc:Choice>
        </mc:AlternateContent>
        <mc:AlternateContent xmlns:mc="http://schemas.openxmlformats.org/markup-compatibility/2006">
          <mc:Choice Requires="x14">
            <control shapeId="5176" r:id="rId13" name="Check Box 56">
              <controlPr defaultSize="0" autoFill="0" autoLine="0" autoPict="0">
                <anchor moveWithCells="1" sizeWithCells="1">
                  <from>
                    <xdr:col>11</xdr:col>
                    <xdr:colOff>22860</xdr:colOff>
                    <xdr:row>60</xdr:row>
                    <xdr:rowOff>228600</xdr:rowOff>
                  </from>
                  <to>
                    <xdr:col>12</xdr:col>
                    <xdr:colOff>68580</xdr:colOff>
                    <xdr:row>61</xdr:row>
                    <xdr:rowOff>220980</xdr:rowOff>
                  </to>
                </anchor>
              </controlPr>
            </control>
          </mc:Choice>
        </mc:AlternateContent>
        <mc:AlternateContent xmlns:mc="http://schemas.openxmlformats.org/markup-compatibility/2006">
          <mc:Choice Requires="x14">
            <control shapeId="5177" r:id="rId14" name="Check Box 57">
              <controlPr defaultSize="0" autoFill="0" autoLine="0" autoPict="0">
                <anchor moveWithCells="1" sizeWithCells="1">
                  <from>
                    <xdr:col>14</xdr:col>
                    <xdr:colOff>22860</xdr:colOff>
                    <xdr:row>60</xdr:row>
                    <xdr:rowOff>243840</xdr:rowOff>
                  </from>
                  <to>
                    <xdr:col>15</xdr:col>
                    <xdr:colOff>68580</xdr:colOff>
                    <xdr:row>61</xdr:row>
                    <xdr:rowOff>220980</xdr:rowOff>
                  </to>
                </anchor>
              </controlPr>
            </control>
          </mc:Choice>
        </mc:AlternateContent>
        <mc:AlternateContent xmlns:mc="http://schemas.openxmlformats.org/markup-compatibility/2006">
          <mc:Choice Requires="x14">
            <control shapeId="5178" r:id="rId15" name="Check Box 58">
              <controlPr defaultSize="0" autoFill="0" autoLine="0" autoPict="0">
                <anchor moveWithCells="1" sizeWithCells="1">
                  <from>
                    <xdr:col>17</xdr:col>
                    <xdr:colOff>30480</xdr:colOff>
                    <xdr:row>60</xdr:row>
                    <xdr:rowOff>243840</xdr:rowOff>
                  </from>
                  <to>
                    <xdr:col>18</xdr:col>
                    <xdr:colOff>76200</xdr:colOff>
                    <xdr:row>61</xdr:row>
                    <xdr:rowOff>220980</xdr:rowOff>
                  </to>
                </anchor>
              </controlPr>
            </control>
          </mc:Choice>
        </mc:AlternateContent>
        <mc:AlternateContent xmlns:mc="http://schemas.openxmlformats.org/markup-compatibility/2006">
          <mc:Choice Requires="x14">
            <control shapeId="5179" r:id="rId16" name="Check Box 59">
              <controlPr defaultSize="0" autoFill="0" autoLine="0" autoPict="0">
                <anchor moveWithCells="1" sizeWithCells="1">
                  <from>
                    <xdr:col>20</xdr:col>
                    <xdr:colOff>30480</xdr:colOff>
                    <xdr:row>60</xdr:row>
                    <xdr:rowOff>243840</xdr:rowOff>
                  </from>
                  <to>
                    <xdr:col>21</xdr:col>
                    <xdr:colOff>76200</xdr:colOff>
                    <xdr:row>61</xdr:row>
                    <xdr:rowOff>220980</xdr:rowOff>
                  </to>
                </anchor>
              </controlPr>
            </control>
          </mc:Choice>
        </mc:AlternateContent>
        <mc:AlternateContent xmlns:mc="http://schemas.openxmlformats.org/markup-compatibility/2006">
          <mc:Choice Requires="x14">
            <control shapeId="5181" r:id="rId17" name="Check Box 61">
              <controlPr defaultSize="0" autoFill="0" autoLine="0" autoPict="0">
                <anchor moveWithCells="1" sizeWithCells="1">
                  <from>
                    <xdr:col>26</xdr:col>
                    <xdr:colOff>30480</xdr:colOff>
                    <xdr:row>60</xdr:row>
                    <xdr:rowOff>243840</xdr:rowOff>
                  </from>
                  <to>
                    <xdr:col>27</xdr:col>
                    <xdr:colOff>68580</xdr:colOff>
                    <xdr:row>61</xdr:row>
                    <xdr:rowOff>220980</xdr:rowOff>
                  </to>
                </anchor>
              </controlPr>
            </control>
          </mc:Choice>
        </mc:AlternateContent>
        <mc:AlternateContent xmlns:mc="http://schemas.openxmlformats.org/markup-compatibility/2006">
          <mc:Choice Requires="x14">
            <control shapeId="5430" r:id="rId18" name="Check Box 310">
              <controlPr defaultSize="0" autoFill="0" autoLine="0" autoPict="0">
                <anchor moveWithCells="1">
                  <from>
                    <xdr:col>23</xdr:col>
                    <xdr:colOff>30480</xdr:colOff>
                    <xdr:row>60</xdr:row>
                    <xdr:rowOff>243840</xdr:rowOff>
                  </from>
                  <to>
                    <xdr:col>24</xdr:col>
                    <xdr:colOff>76200</xdr:colOff>
                    <xdr:row>62</xdr:row>
                    <xdr:rowOff>0</xdr:rowOff>
                  </to>
                </anchor>
              </controlPr>
            </control>
          </mc:Choice>
        </mc:AlternateContent>
        <mc:AlternateContent xmlns:mc="http://schemas.openxmlformats.org/markup-compatibility/2006">
          <mc:Choice Requires="x14">
            <control shapeId="5188" r:id="rId19" name="Check Box 68">
              <controlPr defaultSize="0" autoFill="0" autoLine="0" autoPict="0">
                <anchor moveWithCells="1" sizeWithCells="1">
                  <from>
                    <xdr:col>5</xdr:col>
                    <xdr:colOff>22860</xdr:colOff>
                    <xdr:row>85</xdr:row>
                    <xdr:rowOff>0</xdr:rowOff>
                  </from>
                  <to>
                    <xdr:col>6</xdr:col>
                    <xdr:colOff>68580</xdr:colOff>
                    <xdr:row>86</xdr:row>
                    <xdr:rowOff>0</xdr:rowOff>
                  </to>
                </anchor>
              </controlPr>
            </control>
          </mc:Choice>
        </mc:AlternateContent>
        <mc:AlternateContent xmlns:mc="http://schemas.openxmlformats.org/markup-compatibility/2006">
          <mc:Choice Requires="x14">
            <control shapeId="5190" r:id="rId20" name="Check Box 70">
              <controlPr defaultSize="0" autoFill="0" autoLine="0" autoPict="0">
                <anchor moveWithCells="1" sizeWithCells="1">
                  <from>
                    <xdr:col>11</xdr:col>
                    <xdr:colOff>22860</xdr:colOff>
                    <xdr:row>84</xdr:row>
                    <xdr:rowOff>243840</xdr:rowOff>
                  </from>
                  <to>
                    <xdr:col>12</xdr:col>
                    <xdr:colOff>68580</xdr:colOff>
                    <xdr:row>85</xdr:row>
                    <xdr:rowOff>220980</xdr:rowOff>
                  </to>
                </anchor>
              </controlPr>
            </control>
          </mc:Choice>
        </mc:AlternateContent>
        <mc:AlternateContent xmlns:mc="http://schemas.openxmlformats.org/markup-compatibility/2006">
          <mc:Choice Requires="x14">
            <control shapeId="5191" r:id="rId21" name="Check Box 71">
              <controlPr defaultSize="0" autoFill="0" autoLine="0" autoPict="0">
                <anchor moveWithCells="1" sizeWithCells="1">
                  <from>
                    <xdr:col>14</xdr:col>
                    <xdr:colOff>22860</xdr:colOff>
                    <xdr:row>84</xdr:row>
                    <xdr:rowOff>243840</xdr:rowOff>
                  </from>
                  <to>
                    <xdr:col>15</xdr:col>
                    <xdr:colOff>68580</xdr:colOff>
                    <xdr:row>85</xdr:row>
                    <xdr:rowOff>220980</xdr:rowOff>
                  </to>
                </anchor>
              </controlPr>
            </control>
          </mc:Choice>
        </mc:AlternateContent>
        <mc:AlternateContent xmlns:mc="http://schemas.openxmlformats.org/markup-compatibility/2006">
          <mc:Choice Requires="x14">
            <control shapeId="5192" r:id="rId22" name="Check Box 72">
              <controlPr defaultSize="0" autoFill="0" autoLine="0" autoPict="0">
                <anchor moveWithCells="1" sizeWithCells="1">
                  <from>
                    <xdr:col>17</xdr:col>
                    <xdr:colOff>22860</xdr:colOff>
                    <xdr:row>84</xdr:row>
                    <xdr:rowOff>243840</xdr:rowOff>
                  </from>
                  <to>
                    <xdr:col>18</xdr:col>
                    <xdr:colOff>68580</xdr:colOff>
                    <xdr:row>85</xdr:row>
                    <xdr:rowOff>220980</xdr:rowOff>
                  </to>
                </anchor>
              </controlPr>
            </control>
          </mc:Choice>
        </mc:AlternateContent>
        <mc:AlternateContent xmlns:mc="http://schemas.openxmlformats.org/markup-compatibility/2006">
          <mc:Choice Requires="x14">
            <control shapeId="5193" r:id="rId23" name="Check Box 73">
              <controlPr defaultSize="0" autoFill="0" autoLine="0" autoPict="0">
                <anchor moveWithCells="1" sizeWithCells="1">
                  <from>
                    <xdr:col>20</xdr:col>
                    <xdr:colOff>22860</xdr:colOff>
                    <xdr:row>85</xdr:row>
                    <xdr:rowOff>0</xdr:rowOff>
                  </from>
                  <to>
                    <xdr:col>21</xdr:col>
                    <xdr:colOff>68580</xdr:colOff>
                    <xdr:row>86</xdr:row>
                    <xdr:rowOff>0</xdr:rowOff>
                  </to>
                </anchor>
              </controlPr>
            </control>
          </mc:Choice>
        </mc:AlternateContent>
        <mc:AlternateContent xmlns:mc="http://schemas.openxmlformats.org/markup-compatibility/2006">
          <mc:Choice Requires="x14">
            <control shapeId="5194" r:id="rId24" name="Check Box 74">
              <controlPr defaultSize="0" autoFill="0" autoLine="0" autoPict="0">
                <anchor moveWithCells="1" sizeWithCells="1">
                  <from>
                    <xdr:col>23</xdr:col>
                    <xdr:colOff>22860</xdr:colOff>
                    <xdr:row>85</xdr:row>
                    <xdr:rowOff>0</xdr:rowOff>
                  </from>
                  <to>
                    <xdr:col>24</xdr:col>
                    <xdr:colOff>68580</xdr:colOff>
                    <xdr:row>86</xdr:row>
                    <xdr:rowOff>0</xdr:rowOff>
                  </to>
                </anchor>
              </controlPr>
            </control>
          </mc:Choice>
        </mc:AlternateContent>
        <mc:AlternateContent xmlns:mc="http://schemas.openxmlformats.org/markup-compatibility/2006">
          <mc:Choice Requires="x14">
            <control shapeId="5195" r:id="rId25" name="Check Box 75">
              <controlPr defaultSize="0" autoFill="0" autoLine="0" autoPict="0">
                <anchor moveWithCells="1" sizeWithCells="1">
                  <from>
                    <xdr:col>26</xdr:col>
                    <xdr:colOff>30480</xdr:colOff>
                    <xdr:row>84</xdr:row>
                    <xdr:rowOff>243840</xdr:rowOff>
                  </from>
                  <to>
                    <xdr:col>27</xdr:col>
                    <xdr:colOff>68580</xdr:colOff>
                    <xdr:row>85</xdr:row>
                    <xdr:rowOff>220980</xdr:rowOff>
                  </to>
                </anchor>
              </controlPr>
            </control>
          </mc:Choice>
        </mc:AlternateContent>
        <mc:AlternateContent xmlns:mc="http://schemas.openxmlformats.org/markup-compatibility/2006">
          <mc:Choice Requires="x14">
            <control shapeId="5202" r:id="rId26" name="Check Box 82">
              <controlPr defaultSize="0" autoFill="0" autoLine="0" autoPict="0">
                <anchor moveWithCells="1" sizeWithCells="1">
                  <from>
                    <xdr:col>5</xdr:col>
                    <xdr:colOff>22860</xdr:colOff>
                    <xdr:row>109</xdr:row>
                    <xdr:rowOff>0</xdr:rowOff>
                  </from>
                  <to>
                    <xdr:col>6</xdr:col>
                    <xdr:colOff>68580</xdr:colOff>
                    <xdr:row>110</xdr:row>
                    <xdr:rowOff>0</xdr:rowOff>
                  </to>
                </anchor>
              </controlPr>
            </control>
          </mc:Choice>
        </mc:AlternateContent>
        <mc:AlternateContent xmlns:mc="http://schemas.openxmlformats.org/markup-compatibility/2006">
          <mc:Choice Requires="x14">
            <control shapeId="5204" r:id="rId27" name="Check Box 84">
              <controlPr defaultSize="0" autoFill="0" autoLine="0" autoPict="0">
                <anchor moveWithCells="1" sizeWithCells="1">
                  <from>
                    <xdr:col>11</xdr:col>
                    <xdr:colOff>22860</xdr:colOff>
                    <xdr:row>108</xdr:row>
                    <xdr:rowOff>243840</xdr:rowOff>
                  </from>
                  <to>
                    <xdr:col>12</xdr:col>
                    <xdr:colOff>68580</xdr:colOff>
                    <xdr:row>109</xdr:row>
                    <xdr:rowOff>220980</xdr:rowOff>
                  </to>
                </anchor>
              </controlPr>
            </control>
          </mc:Choice>
        </mc:AlternateContent>
        <mc:AlternateContent xmlns:mc="http://schemas.openxmlformats.org/markup-compatibility/2006">
          <mc:Choice Requires="x14">
            <control shapeId="5205" r:id="rId28" name="Check Box 85">
              <controlPr defaultSize="0" autoFill="0" autoLine="0" autoPict="0">
                <anchor moveWithCells="1" sizeWithCells="1">
                  <from>
                    <xdr:col>14</xdr:col>
                    <xdr:colOff>22860</xdr:colOff>
                    <xdr:row>109</xdr:row>
                    <xdr:rowOff>0</xdr:rowOff>
                  </from>
                  <to>
                    <xdr:col>15</xdr:col>
                    <xdr:colOff>68580</xdr:colOff>
                    <xdr:row>110</xdr:row>
                    <xdr:rowOff>0</xdr:rowOff>
                  </to>
                </anchor>
              </controlPr>
            </control>
          </mc:Choice>
        </mc:AlternateContent>
        <mc:AlternateContent xmlns:mc="http://schemas.openxmlformats.org/markup-compatibility/2006">
          <mc:Choice Requires="x14">
            <control shapeId="5206" r:id="rId29" name="Check Box 86">
              <controlPr defaultSize="0" autoFill="0" autoLine="0" autoPict="0">
                <anchor moveWithCells="1" sizeWithCells="1">
                  <from>
                    <xdr:col>17</xdr:col>
                    <xdr:colOff>22860</xdr:colOff>
                    <xdr:row>109</xdr:row>
                    <xdr:rowOff>0</xdr:rowOff>
                  </from>
                  <to>
                    <xdr:col>18</xdr:col>
                    <xdr:colOff>68580</xdr:colOff>
                    <xdr:row>110</xdr:row>
                    <xdr:rowOff>0</xdr:rowOff>
                  </to>
                </anchor>
              </controlPr>
            </control>
          </mc:Choice>
        </mc:AlternateContent>
        <mc:AlternateContent xmlns:mc="http://schemas.openxmlformats.org/markup-compatibility/2006">
          <mc:Choice Requires="x14">
            <control shapeId="5207" r:id="rId30" name="Check Box 87">
              <controlPr defaultSize="0" autoFill="0" autoLine="0" autoPict="0">
                <anchor moveWithCells="1" sizeWithCells="1">
                  <from>
                    <xdr:col>20</xdr:col>
                    <xdr:colOff>30480</xdr:colOff>
                    <xdr:row>109</xdr:row>
                    <xdr:rowOff>0</xdr:rowOff>
                  </from>
                  <to>
                    <xdr:col>21</xdr:col>
                    <xdr:colOff>68580</xdr:colOff>
                    <xdr:row>110</xdr:row>
                    <xdr:rowOff>0</xdr:rowOff>
                  </to>
                </anchor>
              </controlPr>
            </control>
          </mc:Choice>
        </mc:AlternateContent>
        <mc:AlternateContent xmlns:mc="http://schemas.openxmlformats.org/markup-compatibility/2006">
          <mc:Choice Requires="x14">
            <control shapeId="5208" r:id="rId31" name="Check Box 88">
              <controlPr defaultSize="0" autoFill="0" autoLine="0" autoPict="0">
                <anchor moveWithCells="1" sizeWithCells="1">
                  <from>
                    <xdr:col>23</xdr:col>
                    <xdr:colOff>22860</xdr:colOff>
                    <xdr:row>109</xdr:row>
                    <xdr:rowOff>0</xdr:rowOff>
                  </from>
                  <to>
                    <xdr:col>24</xdr:col>
                    <xdr:colOff>68580</xdr:colOff>
                    <xdr:row>110</xdr:row>
                    <xdr:rowOff>0</xdr:rowOff>
                  </to>
                </anchor>
              </controlPr>
            </control>
          </mc:Choice>
        </mc:AlternateContent>
        <mc:AlternateContent xmlns:mc="http://schemas.openxmlformats.org/markup-compatibility/2006">
          <mc:Choice Requires="x14">
            <control shapeId="5209" r:id="rId32" name="Check Box 89">
              <controlPr defaultSize="0" autoFill="0" autoLine="0" autoPict="0">
                <anchor moveWithCells="1" sizeWithCells="1">
                  <from>
                    <xdr:col>26</xdr:col>
                    <xdr:colOff>22860</xdr:colOff>
                    <xdr:row>108</xdr:row>
                    <xdr:rowOff>243840</xdr:rowOff>
                  </from>
                  <to>
                    <xdr:col>27</xdr:col>
                    <xdr:colOff>68580</xdr:colOff>
                    <xdr:row>109</xdr:row>
                    <xdr:rowOff>220980</xdr:rowOff>
                  </to>
                </anchor>
              </controlPr>
            </control>
          </mc:Choice>
        </mc:AlternateContent>
        <mc:AlternateContent xmlns:mc="http://schemas.openxmlformats.org/markup-compatibility/2006">
          <mc:Choice Requires="x14">
            <control shapeId="5463" r:id="rId33" name="Check Box 343">
              <controlPr defaultSize="0" autoFill="0" autoLine="0" autoPict="0">
                <anchor moveWithCells="1" sizeWithCells="1">
                  <from>
                    <xdr:col>5</xdr:col>
                    <xdr:colOff>30480</xdr:colOff>
                    <xdr:row>132</xdr:row>
                    <xdr:rowOff>243840</xdr:rowOff>
                  </from>
                  <to>
                    <xdr:col>6</xdr:col>
                    <xdr:colOff>76200</xdr:colOff>
                    <xdr:row>133</xdr:row>
                    <xdr:rowOff>220980</xdr:rowOff>
                  </to>
                </anchor>
              </controlPr>
            </control>
          </mc:Choice>
        </mc:AlternateContent>
        <mc:AlternateContent xmlns:mc="http://schemas.openxmlformats.org/markup-compatibility/2006">
          <mc:Choice Requires="x14">
            <control shapeId="5465" r:id="rId34" name="Check Box 345">
              <controlPr defaultSize="0" autoFill="0" autoLine="0" autoPict="0">
                <anchor moveWithCells="1" sizeWithCells="1">
                  <from>
                    <xdr:col>11</xdr:col>
                    <xdr:colOff>22860</xdr:colOff>
                    <xdr:row>132</xdr:row>
                    <xdr:rowOff>243840</xdr:rowOff>
                  </from>
                  <to>
                    <xdr:col>12</xdr:col>
                    <xdr:colOff>68580</xdr:colOff>
                    <xdr:row>133</xdr:row>
                    <xdr:rowOff>220980</xdr:rowOff>
                  </to>
                </anchor>
              </controlPr>
            </control>
          </mc:Choice>
        </mc:AlternateContent>
        <mc:AlternateContent xmlns:mc="http://schemas.openxmlformats.org/markup-compatibility/2006">
          <mc:Choice Requires="x14">
            <control shapeId="5466" r:id="rId35" name="Check Box 346">
              <controlPr defaultSize="0" autoFill="0" autoLine="0" autoPict="0">
                <anchor moveWithCells="1" sizeWithCells="1">
                  <from>
                    <xdr:col>14</xdr:col>
                    <xdr:colOff>30480</xdr:colOff>
                    <xdr:row>133</xdr:row>
                    <xdr:rowOff>0</xdr:rowOff>
                  </from>
                  <to>
                    <xdr:col>15</xdr:col>
                    <xdr:colOff>68580</xdr:colOff>
                    <xdr:row>134</xdr:row>
                    <xdr:rowOff>0</xdr:rowOff>
                  </to>
                </anchor>
              </controlPr>
            </control>
          </mc:Choice>
        </mc:AlternateContent>
        <mc:AlternateContent xmlns:mc="http://schemas.openxmlformats.org/markup-compatibility/2006">
          <mc:Choice Requires="x14">
            <control shapeId="5467" r:id="rId36" name="Check Box 347">
              <controlPr defaultSize="0" autoFill="0" autoLine="0" autoPict="0">
                <anchor moveWithCells="1" sizeWithCells="1">
                  <from>
                    <xdr:col>17</xdr:col>
                    <xdr:colOff>22860</xdr:colOff>
                    <xdr:row>132</xdr:row>
                    <xdr:rowOff>243840</xdr:rowOff>
                  </from>
                  <to>
                    <xdr:col>18</xdr:col>
                    <xdr:colOff>68580</xdr:colOff>
                    <xdr:row>133</xdr:row>
                    <xdr:rowOff>220980</xdr:rowOff>
                  </to>
                </anchor>
              </controlPr>
            </control>
          </mc:Choice>
        </mc:AlternateContent>
        <mc:AlternateContent xmlns:mc="http://schemas.openxmlformats.org/markup-compatibility/2006">
          <mc:Choice Requires="x14">
            <control shapeId="5468" r:id="rId37" name="Check Box 348">
              <controlPr defaultSize="0" autoFill="0" autoLine="0" autoPict="0">
                <anchor moveWithCells="1" sizeWithCells="1">
                  <from>
                    <xdr:col>20</xdr:col>
                    <xdr:colOff>22860</xdr:colOff>
                    <xdr:row>132</xdr:row>
                    <xdr:rowOff>243840</xdr:rowOff>
                  </from>
                  <to>
                    <xdr:col>21</xdr:col>
                    <xdr:colOff>68580</xdr:colOff>
                    <xdr:row>133</xdr:row>
                    <xdr:rowOff>220980</xdr:rowOff>
                  </to>
                </anchor>
              </controlPr>
            </control>
          </mc:Choice>
        </mc:AlternateContent>
        <mc:AlternateContent xmlns:mc="http://schemas.openxmlformats.org/markup-compatibility/2006">
          <mc:Choice Requires="x14">
            <control shapeId="5469" r:id="rId38" name="Check Box 349">
              <controlPr defaultSize="0" autoFill="0" autoLine="0" autoPict="0">
                <anchor moveWithCells="1" sizeWithCells="1">
                  <from>
                    <xdr:col>23</xdr:col>
                    <xdr:colOff>22860</xdr:colOff>
                    <xdr:row>132</xdr:row>
                    <xdr:rowOff>243840</xdr:rowOff>
                  </from>
                  <to>
                    <xdr:col>24</xdr:col>
                    <xdr:colOff>68580</xdr:colOff>
                    <xdr:row>133</xdr:row>
                    <xdr:rowOff>220980</xdr:rowOff>
                  </to>
                </anchor>
              </controlPr>
            </control>
          </mc:Choice>
        </mc:AlternateContent>
        <mc:AlternateContent xmlns:mc="http://schemas.openxmlformats.org/markup-compatibility/2006">
          <mc:Choice Requires="x14">
            <control shapeId="5470" r:id="rId39" name="Check Box 350">
              <controlPr defaultSize="0" autoFill="0" autoLine="0" autoPict="0">
                <anchor moveWithCells="1" sizeWithCells="1">
                  <from>
                    <xdr:col>26</xdr:col>
                    <xdr:colOff>22860</xdr:colOff>
                    <xdr:row>132</xdr:row>
                    <xdr:rowOff>243840</xdr:rowOff>
                  </from>
                  <to>
                    <xdr:col>27</xdr:col>
                    <xdr:colOff>68580</xdr:colOff>
                    <xdr:row>133</xdr:row>
                    <xdr:rowOff>220980</xdr:rowOff>
                  </to>
                </anchor>
              </controlPr>
            </control>
          </mc:Choice>
        </mc:AlternateContent>
        <mc:AlternateContent xmlns:mc="http://schemas.openxmlformats.org/markup-compatibility/2006">
          <mc:Choice Requires="x14">
            <control shapeId="5476" r:id="rId40" name="Check Box 356">
              <controlPr defaultSize="0" autoFill="0" autoLine="0" autoPict="0">
                <anchor moveWithCells="1" sizeWithCells="1">
                  <from>
                    <xdr:col>5</xdr:col>
                    <xdr:colOff>22860</xdr:colOff>
                    <xdr:row>156</xdr:row>
                    <xdr:rowOff>243840</xdr:rowOff>
                  </from>
                  <to>
                    <xdr:col>6</xdr:col>
                    <xdr:colOff>68580</xdr:colOff>
                    <xdr:row>157</xdr:row>
                    <xdr:rowOff>220980</xdr:rowOff>
                  </to>
                </anchor>
              </controlPr>
            </control>
          </mc:Choice>
        </mc:AlternateContent>
        <mc:AlternateContent xmlns:mc="http://schemas.openxmlformats.org/markup-compatibility/2006">
          <mc:Choice Requires="x14">
            <control shapeId="5478" r:id="rId41" name="Check Box 358">
              <controlPr defaultSize="0" autoFill="0" autoLine="0" autoPict="0">
                <anchor moveWithCells="1" sizeWithCells="1">
                  <from>
                    <xdr:col>11</xdr:col>
                    <xdr:colOff>30480</xdr:colOff>
                    <xdr:row>156</xdr:row>
                    <xdr:rowOff>243840</xdr:rowOff>
                  </from>
                  <to>
                    <xdr:col>12</xdr:col>
                    <xdr:colOff>76200</xdr:colOff>
                    <xdr:row>158</xdr:row>
                    <xdr:rowOff>0</xdr:rowOff>
                  </to>
                </anchor>
              </controlPr>
            </control>
          </mc:Choice>
        </mc:AlternateContent>
        <mc:AlternateContent xmlns:mc="http://schemas.openxmlformats.org/markup-compatibility/2006">
          <mc:Choice Requires="x14">
            <control shapeId="5479" r:id="rId42" name="Check Box 359">
              <controlPr defaultSize="0" autoFill="0" autoLine="0" autoPict="0">
                <anchor moveWithCells="1" sizeWithCells="1">
                  <from>
                    <xdr:col>14</xdr:col>
                    <xdr:colOff>22860</xdr:colOff>
                    <xdr:row>156</xdr:row>
                    <xdr:rowOff>243840</xdr:rowOff>
                  </from>
                  <to>
                    <xdr:col>15</xdr:col>
                    <xdr:colOff>68580</xdr:colOff>
                    <xdr:row>158</xdr:row>
                    <xdr:rowOff>0</xdr:rowOff>
                  </to>
                </anchor>
              </controlPr>
            </control>
          </mc:Choice>
        </mc:AlternateContent>
        <mc:AlternateContent xmlns:mc="http://schemas.openxmlformats.org/markup-compatibility/2006">
          <mc:Choice Requires="x14">
            <control shapeId="5480" r:id="rId43" name="Check Box 360">
              <controlPr defaultSize="0" autoFill="0" autoLine="0" autoPict="0">
                <anchor moveWithCells="1" sizeWithCells="1">
                  <from>
                    <xdr:col>17</xdr:col>
                    <xdr:colOff>30480</xdr:colOff>
                    <xdr:row>156</xdr:row>
                    <xdr:rowOff>243840</xdr:rowOff>
                  </from>
                  <to>
                    <xdr:col>18</xdr:col>
                    <xdr:colOff>76200</xdr:colOff>
                    <xdr:row>158</xdr:row>
                    <xdr:rowOff>0</xdr:rowOff>
                  </to>
                </anchor>
              </controlPr>
            </control>
          </mc:Choice>
        </mc:AlternateContent>
        <mc:AlternateContent xmlns:mc="http://schemas.openxmlformats.org/markup-compatibility/2006">
          <mc:Choice Requires="x14">
            <control shapeId="5481" r:id="rId44" name="Check Box 361">
              <controlPr defaultSize="0" autoFill="0" autoLine="0" autoPict="0">
                <anchor moveWithCells="1" sizeWithCells="1">
                  <from>
                    <xdr:col>20</xdr:col>
                    <xdr:colOff>22860</xdr:colOff>
                    <xdr:row>156</xdr:row>
                    <xdr:rowOff>243840</xdr:rowOff>
                  </from>
                  <to>
                    <xdr:col>21</xdr:col>
                    <xdr:colOff>68580</xdr:colOff>
                    <xdr:row>158</xdr:row>
                    <xdr:rowOff>0</xdr:rowOff>
                  </to>
                </anchor>
              </controlPr>
            </control>
          </mc:Choice>
        </mc:AlternateContent>
        <mc:AlternateContent xmlns:mc="http://schemas.openxmlformats.org/markup-compatibility/2006">
          <mc:Choice Requires="x14">
            <control shapeId="5482" r:id="rId45" name="Check Box 362">
              <controlPr defaultSize="0" autoFill="0" autoLine="0" autoPict="0">
                <anchor moveWithCells="1" sizeWithCells="1">
                  <from>
                    <xdr:col>23</xdr:col>
                    <xdr:colOff>30480</xdr:colOff>
                    <xdr:row>156</xdr:row>
                    <xdr:rowOff>243840</xdr:rowOff>
                  </from>
                  <to>
                    <xdr:col>24</xdr:col>
                    <xdr:colOff>76200</xdr:colOff>
                    <xdr:row>158</xdr:row>
                    <xdr:rowOff>0</xdr:rowOff>
                  </to>
                </anchor>
              </controlPr>
            </control>
          </mc:Choice>
        </mc:AlternateContent>
        <mc:AlternateContent xmlns:mc="http://schemas.openxmlformats.org/markup-compatibility/2006">
          <mc:Choice Requires="x14">
            <control shapeId="5483" r:id="rId46" name="Check Box 363">
              <controlPr defaultSize="0" autoFill="0" autoLine="0" autoPict="0">
                <anchor moveWithCells="1" sizeWithCells="1">
                  <from>
                    <xdr:col>26</xdr:col>
                    <xdr:colOff>22860</xdr:colOff>
                    <xdr:row>157</xdr:row>
                    <xdr:rowOff>0</xdr:rowOff>
                  </from>
                  <to>
                    <xdr:col>27</xdr:col>
                    <xdr:colOff>68580</xdr:colOff>
                    <xdr:row>158</xdr:row>
                    <xdr:rowOff>0</xdr:rowOff>
                  </to>
                </anchor>
              </controlPr>
            </control>
          </mc:Choice>
        </mc:AlternateContent>
        <mc:AlternateContent xmlns:mc="http://schemas.openxmlformats.org/markup-compatibility/2006">
          <mc:Choice Requires="x14">
            <control shapeId="5489" r:id="rId47" name="Check Box 369">
              <controlPr defaultSize="0" autoFill="0" autoLine="0" autoPict="0">
                <anchor moveWithCells="1" sizeWithCells="1">
                  <from>
                    <xdr:col>5</xdr:col>
                    <xdr:colOff>30480</xdr:colOff>
                    <xdr:row>180</xdr:row>
                    <xdr:rowOff>243840</xdr:rowOff>
                  </from>
                  <to>
                    <xdr:col>6</xdr:col>
                    <xdr:colOff>76200</xdr:colOff>
                    <xdr:row>181</xdr:row>
                    <xdr:rowOff>220980</xdr:rowOff>
                  </to>
                </anchor>
              </controlPr>
            </control>
          </mc:Choice>
        </mc:AlternateContent>
        <mc:AlternateContent xmlns:mc="http://schemas.openxmlformats.org/markup-compatibility/2006">
          <mc:Choice Requires="x14">
            <control shapeId="5491" r:id="rId48" name="Check Box 371">
              <controlPr defaultSize="0" autoFill="0" autoLine="0" autoPict="0">
                <anchor moveWithCells="1" sizeWithCells="1">
                  <from>
                    <xdr:col>11</xdr:col>
                    <xdr:colOff>30480</xdr:colOff>
                    <xdr:row>180</xdr:row>
                    <xdr:rowOff>243840</xdr:rowOff>
                  </from>
                  <to>
                    <xdr:col>12</xdr:col>
                    <xdr:colOff>76200</xdr:colOff>
                    <xdr:row>181</xdr:row>
                    <xdr:rowOff>220980</xdr:rowOff>
                  </to>
                </anchor>
              </controlPr>
            </control>
          </mc:Choice>
        </mc:AlternateContent>
        <mc:AlternateContent xmlns:mc="http://schemas.openxmlformats.org/markup-compatibility/2006">
          <mc:Choice Requires="x14">
            <control shapeId="5492" r:id="rId49" name="Check Box 372">
              <controlPr defaultSize="0" autoFill="0" autoLine="0" autoPict="0">
                <anchor moveWithCells="1" sizeWithCells="1">
                  <from>
                    <xdr:col>14</xdr:col>
                    <xdr:colOff>22860</xdr:colOff>
                    <xdr:row>180</xdr:row>
                    <xdr:rowOff>243840</xdr:rowOff>
                  </from>
                  <to>
                    <xdr:col>15</xdr:col>
                    <xdr:colOff>68580</xdr:colOff>
                    <xdr:row>181</xdr:row>
                    <xdr:rowOff>220980</xdr:rowOff>
                  </to>
                </anchor>
              </controlPr>
            </control>
          </mc:Choice>
        </mc:AlternateContent>
        <mc:AlternateContent xmlns:mc="http://schemas.openxmlformats.org/markup-compatibility/2006">
          <mc:Choice Requires="x14">
            <control shapeId="5493" r:id="rId50" name="Check Box 373">
              <controlPr defaultSize="0" autoFill="0" autoLine="0" autoPict="0">
                <anchor moveWithCells="1" sizeWithCells="1">
                  <from>
                    <xdr:col>17</xdr:col>
                    <xdr:colOff>30480</xdr:colOff>
                    <xdr:row>180</xdr:row>
                    <xdr:rowOff>243840</xdr:rowOff>
                  </from>
                  <to>
                    <xdr:col>18</xdr:col>
                    <xdr:colOff>76200</xdr:colOff>
                    <xdr:row>181</xdr:row>
                    <xdr:rowOff>220980</xdr:rowOff>
                  </to>
                </anchor>
              </controlPr>
            </control>
          </mc:Choice>
        </mc:AlternateContent>
        <mc:AlternateContent xmlns:mc="http://schemas.openxmlformats.org/markup-compatibility/2006">
          <mc:Choice Requires="x14">
            <control shapeId="5494" r:id="rId51" name="Check Box 374">
              <controlPr defaultSize="0" autoFill="0" autoLine="0" autoPict="0">
                <anchor moveWithCells="1" sizeWithCells="1">
                  <from>
                    <xdr:col>20</xdr:col>
                    <xdr:colOff>22860</xdr:colOff>
                    <xdr:row>180</xdr:row>
                    <xdr:rowOff>243840</xdr:rowOff>
                  </from>
                  <to>
                    <xdr:col>21</xdr:col>
                    <xdr:colOff>68580</xdr:colOff>
                    <xdr:row>181</xdr:row>
                    <xdr:rowOff>220980</xdr:rowOff>
                  </to>
                </anchor>
              </controlPr>
            </control>
          </mc:Choice>
        </mc:AlternateContent>
        <mc:AlternateContent xmlns:mc="http://schemas.openxmlformats.org/markup-compatibility/2006">
          <mc:Choice Requires="x14">
            <control shapeId="5495" r:id="rId52" name="Check Box 375">
              <controlPr defaultSize="0" autoFill="0" autoLine="0" autoPict="0">
                <anchor moveWithCells="1" sizeWithCells="1">
                  <from>
                    <xdr:col>23</xdr:col>
                    <xdr:colOff>30480</xdr:colOff>
                    <xdr:row>180</xdr:row>
                    <xdr:rowOff>243840</xdr:rowOff>
                  </from>
                  <to>
                    <xdr:col>24</xdr:col>
                    <xdr:colOff>76200</xdr:colOff>
                    <xdr:row>181</xdr:row>
                    <xdr:rowOff>220980</xdr:rowOff>
                  </to>
                </anchor>
              </controlPr>
            </control>
          </mc:Choice>
        </mc:AlternateContent>
        <mc:AlternateContent xmlns:mc="http://schemas.openxmlformats.org/markup-compatibility/2006">
          <mc:Choice Requires="x14">
            <control shapeId="5496" r:id="rId53" name="Check Box 376">
              <controlPr defaultSize="0" autoFill="0" autoLine="0" autoPict="0">
                <anchor moveWithCells="1" sizeWithCells="1">
                  <from>
                    <xdr:col>26</xdr:col>
                    <xdr:colOff>22860</xdr:colOff>
                    <xdr:row>180</xdr:row>
                    <xdr:rowOff>243840</xdr:rowOff>
                  </from>
                  <to>
                    <xdr:col>27</xdr:col>
                    <xdr:colOff>68580</xdr:colOff>
                    <xdr:row>181</xdr:row>
                    <xdr:rowOff>220980</xdr:rowOff>
                  </to>
                </anchor>
              </controlPr>
            </control>
          </mc:Choice>
        </mc:AlternateContent>
        <mc:AlternateContent xmlns:mc="http://schemas.openxmlformats.org/markup-compatibility/2006">
          <mc:Choice Requires="x14">
            <control shapeId="5502" r:id="rId54" name="Check Box 382">
              <controlPr defaultSize="0" autoFill="0" autoLine="0" autoPict="0">
                <anchor moveWithCells="1" sizeWithCells="1">
                  <from>
                    <xdr:col>5</xdr:col>
                    <xdr:colOff>30480</xdr:colOff>
                    <xdr:row>204</xdr:row>
                    <xdr:rowOff>243840</xdr:rowOff>
                  </from>
                  <to>
                    <xdr:col>6</xdr:col>
                    <xdr:colOff>76200</xdr:colOff>
                    <xdr:row>205</xdr:row>
                    <xdr:rowOff>220980</xdr:rowOff>
                  </to>
                </anchor>
              </controlPr>
            </control>
          </mc:Choice>
        </mc:AlternateContent>
        <mc:AlternateContent xmlns:mc="http://schemas.openxmlformats.org/markup-compatibility/2006">
          <mc:Choice Requires="x14">
            <control shapeId="5504" r:id="rId55" name="Check Box 384">
              <controlPr defaultSize="0" autoFill="0" autoLine="0" autoPict="0">
                <anchor moveWithCells="1" sizeWithCells="1">
                  <from>
                    <xdr:col>11</xdr:col>
                    <xdr:colOff>30480</xdr:colOff>
                    <xdr:row>204</xdr:row>
                    <xdr:rowOff>243840</xdr:rowOff>
                  </from>
                  <to>
                    <xdr:col>12</xdr:col>
                    <xdr:colOff>76200</xdr:colOff>
                    <xdr:row>205</xdr:row>
                    <xdr:rowOff>220980</xdr:rowOff>
                  </to>
                </anchor>
              </controlPr>
            </control>
          </mc:Choice>
        </mc:AlternateContent>
        <mc:AlternateContent xmlns:mc="http://schemas.openxmlformats.org/markup-compatibility/2006">
          <mc:Choice Requires="x14">
            <control shapeId="5505" r:id="rId56" name="Check Box 385">
              <controlPr defaultSize="0" autoFill="0" autoLine="0" autoPict="0">
                <anchor moveWithCells="1" sizeWithCells="1">
                  <from>
                    <xdr:col>14</xdr:col>
                    <xdr:colOff>22860</xdr:colOff>
                    <xdr:row>204</xdr:row>
                    <xdr:rowOff>243840</xdr:rowOff>
                  </from>
                  <to>
                    <xdr:col>15</xdr:col>
                    <xdr:colOff>68580</xdr:colOff>
                    <xdr:row>205</xdr:row>
                    <xdr:rowOff>220980</xdr:rowOff>
                  </to>
                </anchor>
              </controlPr>
            </control>
          </mc:Choice>
        </mc:AlternateContent>
        <mc:AlternateContent xmlns:mc="http://schemas.openxmlformats.org/markup-compatibility/2006">
          <mc:Choice Requires="x14">
            <control shapeId="5506" r:id="rId57" name="Check Box 386">
              <controlPr defaultSize="0" autoFill="0" autoLine="0" autoPict="0">
                <anchor moveWithCells="1" sizeWithCells="1">
                  <from>
                    <xdr:col>17</xdr:col>
                    <xdr:colOff>30480</xdr:colOff>
                    <xdr:row>204</xdr:row>
                    <xdr:rowOff>243840</xdr:rowOff>
                  </from>
                  <to>
                    <xdr:col>18</xdr:col>
                    <xdr:colOff>76200</xdr:colOff>
                    <xdr:row>206</xdr:row>
                    <xdr:rowOff>0</xdr:rowOff>
                  </to>
                </anchor>
              </controlPr>
            </control>
          </mc:Choice>
        </mc:AlternateContent>
        <mc:AlternateContent xmlns:mc="http://schemas.openxmlformats.org/markup-compatibility/2006">
          <mc:Choice Requires="x14">
            <control shapeId="5507" r:id="rId58" name="Check Box 387">
              <controlPr defaultSize="0" autoFill="0" autoLine="0" autoPict="0">
                <anchor moveWithCells="1" sizeWithCells="1">
                  <from>
                    <xdr:col>20</xdr:col>
                    <xdr:colOff>22860</xdr:colOff>
                    <xdr:row>204</xdr:row>
                    <xdr:rowOff>243840</xdr:rowOff>
                  </from>
                  <to>
                    <xdr:col>21</xdr:col>
                    <xdr:colOff>68580</xdr:colOff>
                    <xdr:row>205</xdr:row>
                    <xdr:rowOff>220980</xdr:rowOff>
                  </to>
                </anchor>
              </controlPr>
            </control>
          </mc:Choice>
        </mc:AlternateContent>
        <mc:AlternateContent xmlns:mc="http://schemas.openxmlformats.org/markup-compatibility/2006">
          <mc:Choice Requires="x14">
            <control shapeId="5508" r:id="rId59" name="Check Box 388">
              <controlPr defaultSize="0" autoFill="0" autoLine="0" autoPict="0">
                <anchor moveWithCells="1" sizeWithCells="1">
                  <from>
                    <xdr:col>23</xdr:col>
                    <xdr:colOff>30480</xdr:colOff>
                    <xdr:row>204</xdr:row>
                    <xdr:rowOff>243840</xdr:rowOff>
                  </from>
                  <to>
                    <xdr:col>24</xdr:col>
                    <xdr:colOff>76200</xdr:colOff>
                    <xdr:row>205</xdr:row>
                    <xdr:rowOff>220980</xdr:rowOff>
                  </to>
                </anchor>
              </controlPr>
            </control>
          </mc:Choice>
        </mc:AlternateContent>
        <mc:AlternateContent xmlns:mc="http://schemas.openxmlformats.org/markup-compatibility/2006">
          <mc:Choice Requires="x14">
            <control shapeId="5509" r:id="rId60" name="Check Box 389">
              <controlPr defaultSize="0" autoFill="0" autoLine="0" autoPict="0">
                <anchor moveWithCells="1" sizeWithCells="1">
                  <from>
                    <xdr:col>26</xdr:col>
                    <xdr:colOff>22860</xdr:colOff>
                    <xdr:row>204</xdr:row>
                    <xdr:rowOff>243840</xdr:rowOff>
                  </from>
                  <to>
                    <xdr:col>27</xdr:col>
                    <xdr:colOff>68580</xdr:colOff>
                    <xdr:row>205</xdr:row>
                    <xdr:rowOff>220980</xdr:rowOff>
                  </to>
                </anchor>
              </controlPr>
            </control>
          </mc:Choice>
        </mc:AlternateContent>
        <mc:AlternateContent xmlns:mc="http://schemas.openxmlformats.org/markup-compatibility/2006">
          <mc:Choice Requires="x14">
            <control shapeId="5515" r:id="rId61" name="Check Box 395">
              <controlPr defaultSize="0" autoFill="0" autoLine="0" autoPict="0">
                <anchor moveWithCells="1" sizeWithCells="1">
                  <from>
                    <xdr:col>5</xdr:col>
                    <xdr:colOff>30480</xdr:colOff>
                    <xdr:row>229</xdr:row>
                    <xdr:rowOff>0</xdr:rowOff>
                  </from>
                  <to>
                    <xdr:col>6</xdr:col>
                    <xdr:colOff>76200</xdr:colOff>
                    <xdr:row>230</xdr:row>
                    <xdr:rowOff>0</xdr:rowOff>
                  </to>
                </anchor>
              </controlPr>
            </control>
          </mc:Choice>
        </mc:AlternateContent>
        <mc:AlternateContent xmlns:mc="http://schemas.openxmlformats.org/markup-compatibility/2006">
          <mc:Choice Requires="x14">
            <control shapeId="5517" r:id="rId62" name="Check Box 397">
              <controlPr defaultSize="0" autoFill="0" autoLine="0" autoPict="0">
                <anchor moveWithCells="1" sizeWithCells="1">
                  <from>
                    <xdr:col>11</xdr:col>
                    <xdr:colOff>22860</xdr:colOff>
                    <xdr:row>229</xdr:row>
                    <xdr:rowOff>0</xdr:rowOff>
                  </from>
                  <to>
                    <xdr:col>12</xdr:col>
                    <xdr:colOff>68580</xdr:colOff>
                    <xdr:row>230</xdr:row>
                    <xdr:rowOff>0</xdr:rowOff>
                  </to>
                </anchor>
              </controlPr>
            </control>
          </mc:Choice>
        </mc:AlternateContent>
        <mc:AlternateContent xmlns:mc="http://schemas.openxmlformats.org/markup-compatibility/2006">
          <mc:Choice Requires="x14">
            <control shapeId="5518" r:id="rId63" name="Check Box 398">
              <controlPr defaultSize="0" autoFill="0" autoLine="0" autoPict="0">
                <anchor moveWithCells="1" sizeWithCells="1">
                  <from>
                    <xdr:col>14</xdr:col>
                    <xdr:colOff>22860</xdr:colOff>
                    <xdr:row>229</xdr:row>
                    <xdr:rowOff>0</xdr:rowOff>
                  </from>
                  <to>
                    <xdr:col>15</xdr:col>
                    <xdr:colOff>68580</xdr:colOff>
                    <xdr:row>230</xdr:row>
                    <xdr:rowOff>0</xdr:rowOff>
                  </to>
                </anchor>
              </controlPr>
            </control>
          </mc:Choice>
        </mc:AlternateContent>
        <mc:AlternateContent xmlns:mc="http://schemas.openxmlformats.org/markup-compatibility/2006">
          <mc:Choice Requires="x14">
            <control shapeId="5519" r:id="rId64" name="Check Box 399">
              <controlPr defaultSize="0" autoFill="0" autoLine="0" autoPict="0">
                <anchor moveWithCells="1" sizeWithCells="1">
                  <from>
                    <xdr:col>17</xdr:col>
                    <xdr:colOff>22860</xdr:colOff>
                    <xdr:row>229</xdr:row>
                    <xdr:rowOff>0</xdr:rowOff>
                  </from>
                  <to>
                    <xdr:col>18</xdr:col>
                    <xdr:colOff>68580</xdr:colOff>
                    <xdr:row>230</xdr:row>
                    <xdr:rowOff>0</xdr:rowOff>
                  </to>
                </anchor>
              </controlPr>
            </control>
          </mc:Choice>
        </mc:AlternateContent>
        <mc:AlternateContent xmlns:mc="http://schemas.openxmlformats.org/markup-compatibility/2006">
          <mc:Choice Requires="x14">
            <control shapeId="5520" r:id="rId65" name="Check Box 400">
              <controlPr defaultSize="0" autoFill="0" autoLine="0" autoPict="0">
                <anchor moveWithCells="1" sizeWithCells="1">
                  <from>
                    <xdr:col>20</xdr:col>
                    <xdr:colOff>22860</xdr:colOff>
                    <xdr:row>229</xdr:row>
                    <xdr:rowOff>0</xdr:rowOff>
                  </from>
                  <to>
                    <xdr:col>21</xdr:col>
                    <xdr:colOff>68580</xdr:colOff>
                    <xdr:row>230</xdr:row>
                    <xdr:rowOff>0</xdr:rowOff>
                  </to>
                </anchor>
              </controlPr>
            </control>
          </mc:Choice>
        </mc:AlternateContent>
        <mc:AlternateContent xmlns:mc="http://schemas.openxmlformats.org/markup-compatibility/2006">
          <mc:Choice Requires="x14">
            <control shapeId="5521" r:id="rId66" name="Check Box 401">
              <controlPr defaultSize="0" autoFill="0" autoLine="0" autoPict="0">
                <anchor moveWithCells="1" sizeWithCells="1">
                  <from>
                    <xdr:col>23</xdr:col>
                    <xdr:colOff>22860</xdr:colOff>
                    <xdr:row>229</xdr:row>
                    <xdr:rowOff>0</xdr:rowOff>
                  </from>
                  <to>
                    <xdr:col>24</xdr:col>
                    <xdr:colOff>68580</xdr:colOff>
                    <xdr:row>230</xdr:row>
                    <xdr:rowOff>0</xdr:rowOff>
                  </to>
                </anchor>
              </controlPr>
            </control>
          </mc:Choice>
        </mc:AlternateContent>
        <mc:AlternateContent xmlns:mc="http://schemas.openxmlformats.org/markup-compatibility/2006">
          <mc:Choice Requires="x14">
            <control shapeId="5522" r:id="rId67" name="Check Box 402">
              <controlPr defaultSize="0" autoFill="0" autoLine="0" autoPict="0">
                <anchor moveWithCells="1" sizeWithCells="1">
                  <from>
                    <xdr:col>26</xdr:col>
                    <xdr:colOff>22860</xdr:colOff>
                    <xdr:row>229</xdr:row>
                    <xdr:rowOff>0</xdr:rowOff>
                  </from>
                  <to>
                    <xdr:col>27</xdr:col>
                    <xdr:colOff>68580</xdr:colOff>
                    <xdr:row>230</xdr:row>
                    <xdr:rowOff>0</xdr:rowOff>
                  </to>
                </anchor>
              </controlPr>
            </control>
          </mc:Choice>
        </mc:AlternateContent>
        <mc:AlternateContent xmlns:mc="http://schemas.openxmlformats.org/markup-compatibility/2006">
          <mc:Choice Requires="x14">
            <control shapeId="5528" r:id="rId68" name="Check Box 408">
              <controlPr defaultSize="0" autoFill="0" autoLine="0" autoPict="0">
                <anchor moveWithCells="1" sizeWithCells="1">
                  <from>
                    <xdr:col>5</xdr:col>
                    <xdr:colOff>30480</xdr:colOff>
                    <xdr:row>252</xdr:row>
                    <xdr:rowOff>243840</xdr:rowOff>
                  </from>
                  <to>
                    <xdr:col>6</xdr:col>
                    <xdr:colOff>76200</xdr:colOff>
                    <xdr:row>254</xdr:row>
                    <xdr:rowOff>0</xdr:rowOff>
                  </to>
                </anchor>
              </controlPr>
            </control>
          </mc:Choice>
        </mc:AlternateContent>
        <mc:AlternateContent xmlns:mc="http://schemas.openxmlformats.org/markup-compatibility/2006">
          <mc:Choice Requires="x14">
            <control shapeId="5530" r:id="rId69" name="Check Box 410">
              <controlPr defaultSize="0" autoFill="0" autoLine="0" autoPict="0">
                <anchor moveWithCells="1" sizeWithCells="1">
                  <from>
                    <xdr:col>11</xdr:col>
                    <xdr:colOff>30480</xdr:colOff>
                    <xdr:row>252</xdr:row>
                    <xdr:rowOff>243840</xdr:rowOff>
                  </from>
                  <to>
                    <xdr:col>12</xdr:col>
                    <xdr:colOff>76200</xdr:colOff>
                    <xdr:row>254</xdr:row>
                    <xdr:rowOff>0</xdr:rowOff>
                  </to>
                </anchor>
              </controlPr>
            </control>
          </mc:Choice>
        </mc:AlternateContent>
        <mc:AlternateContent xmlns:mc="http://schemas.openxmlformats.org/markup-compatibility/2006">
          <mc:Choice Requires="x14">
            <control shapeId="5531" r:id="rId70" name="Check Box 411">
              <controlPr defaultSize="0" autoFill="0" autoLine="0" autoPict="0">
                <anchor moveWithCells="1" sizeWithCells="1">
                  <from>
                    <xdr:col>14</xdr:col>
                    <xdr:colOff>22860</xdr:colOff>
                    <xdr:row>252</xdr:row>
                    <xdr:rowOff>243840</xdr:rowOff>
                  </from>
                  <to>
                    <xdr:col>15</xdr:col>
                    <xdr:colOff>68580</xdr:colOff>
                    <xdr:row>254</xdr:row>
                    <xdr:rowOff>0</xdr:rowOff>
                  </to>
                </anchor>
              </controlPr>
            </control>
          </mc:Choice>
        </mc:AlternateContent>
        <mc:AlternateContent xmlns:mc="http://schemas.openxmlformats.org/markup-compatibility/2006">
          <mc:Choice Requires="x14">
            <control shapeId="5532" r:id="rId71" name="Check Box 412">
              <controlPr defaultSize="0" autoFill="0" autoLine="0" autoPict="0">
                <anchor moveWithCells="1" sizeWithCells="1">
                  <from>
                    <xdr:col>17</xdr:col>
                    <xdr:colOff>30480</xdr:colOff>
                    <xdr:row>252</xdr:row>
                    <xdr:rowOff>243840</xdr:rowOff>
                  </from>
                  <to>
                    <xdr:col>18</xdr:col>
                    <xdr:colOff>76200</xdr:colOff>
                    <xdr:row>254</xdr:row>
                    <xdr:rowOff>0</xdr:rowOff>
                  </to>
                </anchor>
              </controlPr>
            </control>
          </mc:Choice>
        </mc:AlternateContent>
        <mc:AlternateContent xmlns:mc="http://schemas.openxmlformats.org/markup-compatibility/2006">
          <mc:Choice Requires="x14">
            <control shapeId="5533" r:id="rId72" name="Check Box 413">
              <controlPr defaultSize="0" autoFill="0" autoLine="0" autoPict="0">
                <anchor moveWithCells="1" sizeWithCells="1">
                  <from>
                    <xdr:col>20</xdr:col>
                    <xdr:colOff>22860</xdr:colOff>
                    <xdr:row>252</xdr:row>
                    <xdr:rowOff>243840</xdr:rowOff>
                  </from>
                  <to>
                    <xdr:col>21</xdr:col>
                    <xdr:colOff>68580</xdr:colOff>
                    <xdr:row>254</xdr:row>
                    <xdr:rowOff>0</xdr:rowOff>
                  </to>
                </anchor>
              </controlPr>
            </control>
          </mc:Choice>
        </mc:AlternateContent>
        <mc:AlternateContent xmlns:mc="http://schemas.openxmlformats.org/markup-compatibility/2006">
          <mc:Choice Requires="x14">
            <control shapeId="5534" r:id="rId73" name="Check Box 414">
              <controlPr defaultSize="0" autoFill="0" autoLine="0" autoPict="0">
                <anchor moveWithCells="1" sizeWithCells="1">
                  <from>
                    <xdr:col>23</xdr:col>
                    <xdr:colOff>30480</xdr:colOff>
                    <xdr:row>252</xdr:row>
                    <xdr:rowOff>243840</xdr:rowOff>
                  </from>
                  <to>
                    <xdr:col>24</xdr:col>
                    <xdr:colOff>76200</xdr:colOff>
                    <xdr:row>254</xdr:row>
                    <xdr:rowOff>0</xdr:rowOff>
                  </to>
                </anchor>
              </controlPr>
            </control>
          </mc:Choice>
        </mc:AlternateContent>
        <mc:AlternateContent xmlns:mc="http://schemas.openxmlformats.org/markup-compatibility/2006">
          <mc:Choice Requires="x14">
            <control shapeId="5535" r:id="rId74" name="Check Box 415">
              <controlPr defaultSize="0" autoFill="0" autoLine="0" autoPict="0">
                <anchor moveWithCells="1" sizeWithCells="1">
                  <from>
                    <xdr:col>26</xdr:col>
                    <xdr:colOff>22860</xdr:colOff>
                    <xdr:row>252</xdr:row>
                    <xdr:rowOff>243840</xdr:rowOff>
                  </from>
                  <to>
                    <xdr:col>27</xdr:col>
                    <xdr:colOff>68580</xdr:colOff>
                    <xdr:row>254</xdr:row>
                    <xdr:rowOff>0</xdr:rowOff>
                  </to>
                </anchor>
              </controlPr>
            </control>
          </mc:Choice>
        </mc:AlternateContent>
        <mc:AlternateContent xmlns:mc="http://schemas.openxmlformats.org/markup-compatibility/2006">
          <mc:Choice Requires="x14">
            <control shapeId="5541" r:id="rId75" name="Check Box 421">
              <controlPr defaultSize="0" autoFill="0" autoLine="0" autoPict="0">
                <anchor moveWithCells="1" sizeWithCells="1">
                  <from>
                    <xdr:col>5</xdr:col>
                    <xdr:colOff>22860</xdr:colOff>
                    <xdr:row>276</xdr:row>
                    <xdr:rowOff>243840</xdr:rowOff>
                  </from>
                  <to>
                    <xdr:col>6</xdr:col>
                    <xdr:colOff>68580</xdr:colOff>
                    <xdr:row>278</xdr:row>
                    <xdr:rowOff>0</xdr:rowOff>
                  </to>
                </anchor>
              </controlPr>
            </control>
          </mc:Choice>
        </mc:AlternateContent>
        <mc:AlternateContent xmlns:mc="http://schemas.openxmlformats.org/markup-compatibility/2006">
          <mc:Choice Requires="x14">
            <control shapeId="5543" r:id="rId76" name="Check Box 423">
              <controlPr defaultSize="0" autoFill="0" autoLine="0" autoPict="0">
                <anchor moveWithCells="1" sizeWithCells="1">
                  <from>
                    <xdr:col>11</xdr:col>
                    <xdr:colOff>30480</xdr:colOff>
                    <xdr:row>276</xdr:row>
                    <xdr:rowOff>243840</xdr:rowOff>
                  </from>
                  <to>
                    <xdr:col>12</xdr:col>
                    <xdr:colOff>76200</xdr:colOff>
                    <xdr:row>278</xdr:row>
                    <xdr:rowOff>0</xdr:rowOff>
                  </to>
                </anchor>
              </controlPr>
            </control>
          </mc:Choice>
        </mc:AlternateContent>
        <mc:AlternateContent xmlns:mc="http://schemas.openxmlformats.org/markup-compatibility/2006">
          <mc:Choice Requires="x14">
            <control shapeId="5544" r:id="rId77" name="Check Box 424">
              <controlPr defaultSize="0" autoFill="0" autoLine="0" autoPict="0">
                <anchor moveWithCells="1" sizeWithCells="1">
                  <from>
                    <xdr:col>14</xdr:col>
                    <xdr:colOff>22860</xdr:colOff>
                    <xdr:row>276</xdr:row>
                    <xdr:rowOff>243840</xdr:rowOff>
                  </from>
                  <to>
                    <xdr:col>15</xdr:col>
                    <xdr:colOff>68580</xdr:colOff>
                    <xdr:row>278</xdr:row>
                    <xdr:rowOff>0</xdr:rowOff>
                  </to>
                </anchor>
              </controlPr>
            </control>
          </mc:Choice>
        </mc:AlternateContent>
        <mc:AlternateContent xmlns:mc="http://schemas.openxmlformats.org/markup-compatibility/2006">
          <mc:Choice Requires="x14">
            <control shapeId="5545" r:id="rId78" name="Check Box 425">
              <controlPr defaultSize="0" autoFill="0" autoLine="0" autoPict="0">
                <anchor moveWithCells="1" sizeWithCells="1">
                  <from>
                    <xdr:col>17</xdr:col>
                    <xdr:colOff>30480</xdr:colOff>
                    <xdr:row>276</xdr:row>
                    <xdr:rowOff>243840</xdr:rowOff>
                  </from>
                  <to>
                    <xdr:col>18</xdr:col>
                    <xdr:colOff>76200</xdr:colOff>
                    <xdr:row>278</xdr:row>
                    <xdr:rowOff>0</xdr:rowOff>
                  </to>
                </anchor>
              </controlPr>
            </control>
          </mc:Choice>
        </mc:AlternateContent>
        <mc:AlternateContent xmlns:mc="http://schemas.openxmlformats.org/markup-compatibility/2006">
          <mc:Choice Requires="x14">
            <control shapeId="5546" r:id="rId79" name="Check Box 426">
              <controlPr defaultSize="0" autoFill="0" autoLine="0" autoPict="0">
                <anchor moveWithCells="1" sizeWithCells="1">
                  <from>
                    <xdr:col>20</xdr:col>
                    <xdr:colOff>22860</xdr:colOff>
                    <xdr:row>276</xdr:row>
                    <xdr:rowOff>243840</xdr:rowOff>
                  </from>
                  <to>
                    <xdr:col>21</xdr:col>
                    <xdr:colOff>68580</xdr:colOff>
                    <xdr:row>278</xdr:row>
                    <xdr:rowOff>0</xdr:rowOff>
                  </to>
                </anchor>
              </controlPr>
            </control>
          </mc:Choice>
        </mc:AlternateContent>
        <mc:AlternateContent xmlns:mc="http://schemas.openxmlformats.org/markup-compatibility/2006">
          <mc:Choice Requires="x14">
            <control shapeId="5547" r:id="rId80" name="Check Box 427">
              <controlPr defaultSize="0" autoFill="0" autoLine="0" autoPict="0">
                <anchor moveWithCells="1" sizeWithCells="1">
                  <from>
                    <xdr:col>23</xdr:col>
                    <xdr:colOff>30480</xdr:colOff>
                    <xdr:row>276</xdr:row>
                    <xdr:rowOff>243840</xdr:rowOff>
                  </from>
                  <to>
                    <xdr:col>24</xdr:col>
                    <xdr:colOff>76200</xdr:colOff>
                    <xdr:row>278</xdr:row>
                    <xdr:rowOff>0</xdr:rowOff>
                  </to>
                </anchor>
              </controlPr>
            </control>
          </mc:Choice>
        </mc:AlternateContent>
        <mc:AlternateContent xmlns:mc="http://schemas.openxmlformats.org/markup-compatibility/2006">
          <mc:Choice Requires="x14">
            <control shapeId="5548" r:id="rId81" name="Check Box 428">
              <controlPr defaultSize="0" autoFill="0" autoLine="0" autoPict="0">
                <anchor moveWithCells="1" sizeWithCells="1">
                  <from>
                    <xdr:col>26</xdr:col>
                    <xdr:colOff>22860</xdr:colOff>
                    <xdr:row>276</xdr:row>
                    <xdr:rowOff>243840</xdr:rowOff>
                  </from>
                  <to>
                    <xdr:col>27</xdr:col>
                    <xdr:colOff>68580</xdr:colOff>
                    <xdr:row>278</xdr:row>
                    <xdr:rowOff>0</xdr:rowOff>
                  </to>
                </anchor>
              </controlPr>
            </control>
          </mc:Choice>
        </mc:AlternateContent>
        <mc:AlternateContent xmlns:mc="http://schemas.openxmlformats.org/markup-compatibility/2006">
          <mc:Choice Requires="x14">
            <control shapeId="5554" r:id="rId82" name="Check Box 434">
              <controlPr defaultSize="0" autoFill="0" autoLine="0" autoPict="0">
                <anchor moveWithCells="1" sizeWithCells="1">
                  <from>
                    <xdr:col>5</xdr:col>
                    <xdr:colOff>30480</xdr:colOff>
                    <xdr:row>300</xdr:row>
                    <xdr:rowOff>243840</xdr:rowOff>
                  </from>
                  <to>
                    <xdr:col>6</xdr:col>
                    <xdr:colOff>76200</xdr:colOff>
                    <xdr:row>302</xdr:row>
                    <xdr:rowOff>0</xdr:rowOff>
                  </to>
                </anchor>
              </controlPr>
            </control>
          </mc:Choice>
        </mc:AlternateContent>
        <mc:AlternateContent xmlns:mc="http://schemas.openxmlformats.org/markup-compatibility/2006">
          <mc:Choice Requires="x14">
            <control shapeId="5556" r:id="rId83" name="Check Box 436">
              <controlPr defaultSize="0" autoFill="0" autoLine="0" autoPict="0">
                <anchor moveWithCells="1" sizeWithCells="1">
                  <from>
                    <xdr:col>11</xdr:col>
                    <xdr:colOff>30480</xdr:colOff>
                    <xdr:row>300</xdr:row>
                    <xdr:rowOff>243840</xdr:rowOff>
                  </from>
                  <to>
                    <xdr:col>12</xdr:col>
                    <xdr:colOff>76200</xdr:colOff>
                    <xdr:row>302</xdr:row>
                    <xdr:rowOff>0</xdr:rowOff>
                  </to>
                </anchor>
              </controlPr>
            </control>
          </mc:Choice>
        </mc:AlternateContent>
        <mc:AlternateContent xmlns:mc="http://schemas.openxmlformats.org/markup-compatibility/2006">
          <mc:Choice Requires="x14">
            <control shapeId="5557" r:id="rId84" name="Check Box 437">
              <controlPr defaultSize="0" autoFill="0" autoLine="0" autoPict="0">
                <anchor moveWithCells="1" sizeWithCells="1">
                  <from>
                    <xdr:col>14</xdr:col>
                    <xdr:colOff>22860</xdr:colOff>
                    <xdr:row>300</xdr:row>
                    <xdr:rowOff>243840</xdr:rowOff>
                  </from>
                  <to>
                    <xdr:col>15</xdr:col>
                    <xdr:colOff>68580</xdr:colOff>
                    <xdr:row>302</xdr:row>
                    <xdr:rowOff>0</xdr:rowOff>
                  </to>
                </anchor>
              </controlPr>
            </control>
          </mc:Choice>
        </mc:AlternateContent>
        <mc:AlternateContent xmlns:mc="http://schemas.openxmlformats.org/markup-compatibility/2006">
          <mc:Choice Requires="x14">
            <control shapeId="5558" r:id="rId85" name="Check Box 438">
              <controlPr defaultSize="0" autoFill="0" autoLine="0" autoPict="0">
                <anchor moveWithCells="1" sizeWithCells="1">
                  <from>
                    <xdr:col>17</xdr:col>
                    <xdr:colOff>30480</xdr:colOff>
                    <xdr:row>300</xdr:row>
                    <xdr:rowOff>243840</xdr:rowOff>
                  </from>
                  <to>
                    <xdr:col>18</xdr:col>
                    <xdr:colOff>76200</xdr:colOff>
                    <xdr:row>302</xdr:row>
                    <xdr:rowOff>0</xdr:rowOff>
                  </to>
                </anchor>
              </controlPr>
            </control>
          </mc:Choice>
        </mc:AlternateContent>
        <mc:AlternateContent xmlns:mc="http://schemas.openxmlformats.org/markup-compatibility/2006">
          <mc:Choice Requires="x14">
            <control shapeId="5559" r:id="rId86" name="Check Box 439">
              <controlPr defaultSize="0" autoFill="0" autoLine="0" autoPict="0">
                <anchor moveWithCells="1" sizeWithCells="1">
                  <from>
                    <xdr:col>20</xdr:col>
                    <xdr:colOff>22860</xdr:colOff>
                    <xdr:row>300</xdr:row>
                    <xdr:rowOff>243840</xdr:rowOff>
                  </from>
                  <to>
                    <xdr:col>21</xdr:col>
                    <xdr:colOff>68580</xdr:colOff>
                    <xdr:row>302</xdr:row>
                    <xdr:rowOff>0</xdr:rowOff>
                  </to>
                </anchor>
              </controlPr>
            </control>
          </mc:Choice>
        </mc:AlternateContent>
        <mc:AlternateContent xmlns:mc="http://schemas.openxmlformats.org/markup-compatibility/2006">
          <mc:Choice Requires="x14">
            <control shapeId="5560" r:id="rId87" name="Check Box 440">
              <controlPr defaultSize="0" autoFill="0" autoLine="0" autoPict="0">
                <anchor moveWithCells="1" sizeWithCells="1">
                  <from>
                    <xdr:col>23</xdr:col>
                    <xdr:colOff>30480</xdr:colOff>
                    <xdr:row>300</xdr:row>
                    <xdr:rowOff>243840</xdr:rowOff>
                  </from>
                  <to>
                    <xdr:col>24</xdr:col>
                    <xdr:colOff>76200</xdr:colOff>
                    <xdr:row>301</xdr:row>
                    <xdr:rowOff>220980</xdr:rowOff>
                  </to>
                </anchor>
              </controlPr>
            </control>
          </mc:Choice>
        </mc:AlternateContent>
        <mc:AlternateContent xmlns:mc="http://schemas.openxmlformats.org/markup-compatibility/2006">
          <mc:Choice Requires="x14">
            <control shapeId="5561" r:id="rId88" name="Check Box 441">
              <controlPr defaultSize="0" autoFill="0" autoLine="0" autoPict="0">
                <anchor moveWithCells="1" sizeWithCells="1">
                  <from>
                    <xdr:col>26</xdr:col>
                    <xdr:colOff>22860</xdr:colOff>
                    <xdr:row>300</xdr:row>
                    <xdr:rowOff>243840</xdr:rowOff>
                  </from>
                  <to>
                    <xdr:col>27</xdr:col>
                    <xdr:colOff>68580</xdr:colOff>
                    <xdr:row>302</xdr:row>
                    <xdr:rowOff>0</xdr:rowOff>
                  </to>
                </anchor>
              </controlPr>
            </control>
          </mc:Choice>
        </mc:AlternateContent>
        <mc:AlternateContent xmlns:mc="http://schemas.openxmlformats.org/markup-compatibility/2006">
          <mc:Choice Requires="x14">
            <control shapeId="5568" r:id="rId89" name="Check Box 448">
              <controlPr defaultSize="0" autoFill="0" autoLine="0" autoPict="0">
                <anchor moveWithCells="1" sizeWithCells="1">
                  <from>
                    <xdr:col>5</xdr:col>
                    <xdr:colOff>22860</xdr:colOff>
                    <xdr:row>324</xdr:row>
                    <xdr:rowOff>243840</xdr:rowOff>
                  </from>
                  <to>
                    <xdr:col>6</xdr:col>
                    <xdr:colOff>68580</xdr:colOff>
                    <xdr:row>326</xdr:row>
                    <xdr:rowOff>0</xdr:rowOff>
                  </to>
                </anchor>
              </controlPr>
            </control>
          </mc:Choice>
        </mc:AlternateContent>
        <mc:AlternateContent xmlns:mc="http://schemas.openxmlformats.org/markup-compatibility/2006">
          <mc:Choice Requires="x14">
            <control shapeId="5570" r:id="rId90" name="Check Box 450">
              <controlPr defaultSize="0" autoFill="0" autoLine="0" autoPict="0">
                <anchor moveWithCells="1" sizeWithCells="1">
                  <from>
                    <xdr:col>11</xdr:col>
                    <xdr:colOff>30480</xdr:colOff>
                    <xdr:row>324</xdr:row>
                    <xdr:rowOff>243840</xdr:rowOff>
                  </from>
                  <to>
                    <xdr:col>12</xdr:col>
                    <xdr:colOff>76200</xdr:colOff>
                    <xdr:row>326</xdr:row>
                    <xdr:rowOff>0</xdr:rowOff>
                  </to>
                </anchor>
              </controlPr>
            </control>
          </mc:Choice>
        </mc:AlternateContent>
        <mc:AlternateContent xmlns:mc="http://schemas.openxmlformats.org/markup-compatibility/2006">
          <mc:Choice Requires="x14">
            <control shapeId="5571" r:id="rId91" name="Check Box 451">
              <controlPr defaultSize="0" autoFill="0" autoLine="0" autoPict="0">
                <anchor moveWithCells="1" sizeWithCells="1">
                  <from>
                    <xdr:col>14</xdr:col>
                    <xdr:colOff>22860</xdr:colOff>
                    <xdr:row>324</xdr:row>
                    <xdr:rowOff>243840</xdr:rowOff>
                  </from>
                  <to>
                    <xdr:col>15</xdr:col>
                    <xdr:colOff>68580</xdr:colOff>
                    <xdr:row>326</xdr:row>
                    <xdr:rowOff>0</xdr:rowOff>
                  </to>
                </anchor>
              </controlPr>
            </control>
          </mc:Choice>
        </mc:AlternateContent>
        <mc:AlternateContent xmlns:mc="http://schemas.openxmlformats.org/markup-compatibility/2006">
          <mc:Choice Requires="x14">
            <control shapeId="5572" r:id="rId92" name="Check Box 452">
              <controlPr defaultSize="0" autoFill="0" autoLine="0" autoPict="0">
                <anchor moveWithCells="1" sizeWithCells="1">
                  <from>
                    <xdr:col>17</xdr:col>
                    <xdr:colOff>30480</xdr:colOff>
                    <xdr:row>324</xdr:row>
                    <xdr:rowOff>243840</xdr:rowOff>
                  </from>
                  <to>
                    <xdr:col>18</xdr:col>
                    <xdr:colOff>76200</xdr:colOff>
                    <xdr:row>326</xdr:row>
                    <xdr:rowOff>0</xdr:rowOff>
                  </to>
                </anchor>
              </controlPr>
            </control>
          </mc:Choice>
        </mc:AlternateContent>
        <mc:AlternateContent xmlns:mc="http://schemas.openxmlformats.org/markup-compatibility/2006">
          <mc:Choice Requires="x14">
            <control shapeId="5573" r:id="rId93" name="Check Box 453">
              <controlPr defaultSize="0" autoFill="0" autoLine="0" autoPict="0">
                <anchor moveWithCells="1" sizeWithCells="1">
                  <from>
                    <xdr:col>20</xdr:col>
                    <xdr:colOff>22860</xdr:colOff>
                    <xdr:row>324</xdr:row>
                    <xdr:rowOff>243840</xdr:rowOff>
                  </from>
                  <to>
                    <xdr:col>21</xdr:col>
                    <xdr:colOff>68580</xdr:colOff>
                    <xdr:row>326</xdr:row>
                    <xdr:rowOff>0</xdr:rowOff>
                  </to>
                </anchor>
              </controlPr>
            </control>
          </mc:Choice>
        </mc:AlternateContent>
        <mc:AlternateContent xmlns:mc="http://schemas.openxmlformats.org/markup-compatibility/2006">
          <mc:Choice Requires="x14">
            <control shapeId="5574" r:id="rId94" name="Check Box 454">
              <controlPr defaultSize="0" autoFill="0" autoLine="0" autoPict="0">
                <anchor moveWithCells="1" sizeWithCells="1">
                  <from>
                    <xdr:col>23</xdr:col>
                    <xdr:colOff>30480</xdr:colOff>
                    <xdr:row>324</xdr:row>
                    <xdr:rowOff>243840</xdr:rowOff>
                  </from>
                  <to>
                    <xdr:col>24</xdr:col>
                    <xdr:colOff>76200</xdr:colOff>
                    <xdr:row>326</xdr:row>
                    <xdr:rowOff>0</xdr:rowOff>
                  </to>
                </anchor>
              </controlPr>
            </control>
          </mc:Choice>
        </mc:AlternateContent>
        <mc:AlternateContent xmlns:mc="http://schemas.openxmlformats.org/markup-compatibility/2006">
          <mc:Choice Requires="x14">
            <control shapeId="5575" r:id="rId95" name="Check Box 455">
              <controlPr defaultSize="0" autoFill="0" autoLine="0" autoPict="0">
                <anchor moveWithCells="1" sizeWithCells="1">
                  <from>
                    <xdr:col>26</xdr:col>
                    <xdr:colOff>22860</xdr:colOff>
                    <xdr:row>324</xdr:row>
                    <xdr:rowOff>243840</xdr:rowOff>
                  </from>
                  <to>
                    <xdr:col>27</xdr:col>
                    <xdr:colOff>68580</xdr:colOff>
                    <xdr:row>326</xdr:row>
                    <xdr:rowOff>0</xdr:rowOff>
                  </to>
                </anchor>
              </controlPr>
            </control>
          </mc:Choice>
        </mc:AlternateContent>
        <mc:AlternateContent xmlns:mc="http://schemas.openxmlformats.org/markup-compatibility/2006">
          <mc:Choice Requires="x14">
            <control shapeId="5581" r:id="rId96" name="Check Box 461">
              <controlPr defaultSize="0" autoFill="0" autoLine="0" autoPict="0">
                <anchor moveWithCells="1" sizeWithCells="1">
                  <from>
                    <xdr:col>5</xdr:col>
                    <xdr:colOff>30480</xdr:colOff>
                    <xdr:row>348</xdr:row>
                    <xdr:rowOff>243840</xdr:rowOff>
                  </from>
                  <to>
                    <xdr:col>6</xdr:col>
                    <xdr:colOff>76200</xdr:colOff>
                    <xdr:row>350</xdr:row>
                    <xdr:rowOff>0</xdr:rowOff>
                  </to>
                </anchor>
              </controlPr>
            </control>
          </mc:Choice>
        </mc:AlternateContent>
        <mc:AlternateContent xmlns:mc="http://schemas.openxmlformats.org/markup-compatibility/2006">
          <mc:Choice Requires="x14">
            <control shapeId="5583" r:id="rId97" name="Check Box 463">
              <controlPr defaultSize="0" autoFill="0" autoLine="0" autoPict="0">
                <anchor moveWithCells="1" sizeWithCells="1">
                  <from>
                    <xdr:col>11</xdr:col>
                    <xdr:colOff>22860</xdr:colOff>
                    <xdr:row>348</xdr:row>
                    <xdr:rowOff>243840</xdr:rowOff>
                  </from>
                  <to>
                    <xdr:col>12</xdr:col>
                    <xdr:colOff>68580</xdr:colOff>
                    <xdr:row>350</xdr:row>
                    <xdr:rowOff>0</xdr:rowOff>
                  </to>
                </anchor>
              </controlPr>
            </control>
          </mc:Choice>
        </mc:AlternateContent>
        <mc:AlternateContent xmlns:mc="http://schemas.openxmlformats.org/markup-compatibility/2006">
          <mc:Choice Requires="x14">
            <control shapeId="5584" r:id="rId98" name="Check Box 464">
              <controlPr defaultSize="0" autoFill="0" autoLine="0" autoPict="0">
                <anchor moveWithCells="1" sizeWithCells="1">
                  <from>
                    <xdr:col>14</xdr:col>
                    <xdr:colOff>30480</xdr:colOff>
                    <xdr:row>348</xdr:row>
                    <xdr:rowOff>243840</xdr:rowOff>
                  </from>
                  <to>
                    <xdr:col>15</xdr:col>
                    <xdr:colOff>68580</xdr:colOff>
                    <xdr:row>350</xdr:row>
                    <xdr:rowOff>0</xdr:rowOff>
                  </to>
                </anchor>
              </controlPr>
            </control>
          </mc:Choice>
        </mc:AlternateContent>
        <mc:AlternateContent xmlns:mc="http://schemas.openxmlformats.org/markup-compatibility/2006">
          <mc:Choice Requires="x14">
            <control shapeId="5585" r:id="rId99" name="Check Box 465">
              <controlPr defaultSize="0" autoFill="0" autoLine="0" autoPict="0">
                <anchor moveWithCells="1" sizeWithCells="1">
                  <from>
                    <xdr:col>17</xdr:col>
                    <xdr:colOff>22860</xdr:colOff>
                    <xdr:row>348</xdr:row>
                    <xdr:rowOff>243840</xdr:rowOff>
                  </from>
                  <to>
                    <xdr:col>18</xdr:col>
                    <xdr:colOff>68580</xdr:colOff>
                    <xdr:row>350</xdr:row>
                    <xdr:rowOff>0</xdr:rowOff>
                  </to>
                </anchor>
              </controlPr>
            </control>
          </mc:Choice>
        </mc:AlternateContent>
        <mc:AlternateContent xmlns:mc="http://schemas.openxmlformats.org/markup-compatibility/2006">
          <mc:Choice Requires="x14">
            <control shapeId="5586" r:id="rId100" name="Check Box 466">
              <controlPr defaultSize="0" autoFill="0" autoLine="0" autoPict="0">
                <anchor moveWithCells="1" sizeWithCells="1">
                  <from>
                    <xdr:col>20</xdr:col>
                    <xdr:colOff>22860</xdr:colOff>
                    <xdr:row>348</xdr:row>
                    <xdr:rowOff>243840</xdr:rowOff>
                  </from>
                  <to>
                    <xdr:col>21</xdr:col>
                    <xdr:colOff>68580</xdr:colOff>
                    <xdr:row>350</xdr:row>
                    <xdr:rowOff>0</xdr:rowOff>
                  </to>
                </anchor>
              </controlPr>
            </control>
          </mc:Choice>
        </mc:AlternateContent>
        <mc:AlternateContent xmlns:mc="http://schemas.openxmlformats.org/markup-compatibility/2006">
          <mc:Choice Requires="x14">
            <control shapeId="5587" r:id="rId101" name="Check Box 467">
              <controlPr defaultSize="0" autoFill="0" autoLine="0" autoPict="0">
                <anchor moveWithCells="1" sizeWithCells="1">
                  <from>
                    <xdr:col>23</xdr:col>
                    <xdr:colOff>22860</xdr:colOff>
                    <xdr:row>348</xdr:row>
                    <xdr:rowOff>243840</xdr:rowOff>
                  </from>
                  <to>
                    <xdr:col>24</xdr:col>
                    <xdr:colOff>68580</xdr:colOff>
                    <xdr:row>350</xdr:row>
                    <xdr:rowOff>0</xdr:rowOff>
                  </to>
                </anchor>
              </controlPr>
            </control>
          </mc:Choice>
        </mc:AlternateContent>
        <mc:AlternateContent xmlns:mc="http://schemas.openxmlformats.org/markup-compatibility/2006">
          <mc:Choice Requires="x14">
            <control shapeId="5588" r:id="rId102" name="Check Box 468">
              <controlPr defaultSize="0" autoFill="0" autoLine="0" autoPict="0">
                <anchor moveWithCells="1" sizeWithCells="1">
                  <from>
                    <xdr:col>26</xdr:col>
                    <xdr:colOff>22860</xdr:colOff>
                    <xdr:row>348</xdr:row>
                    <xdr:rowOff>243840</xdr:rowOff>
                  </from>
                  <to>
                    <xdr:col>27</xdr:col>
                    <xdr:colOff>68580</xdr:colOff>
                    <xdr:row>350</xdr:row>
                    <xdr:rowOff>0</xdr:rowOff>
                  </to>
                </anchor>
              </controlPr>
            </control>
          </mc:Choice>
        </mc:AlternateContent>
        <mc:AlternateContent xmlns:mc="http://schemas.openxmlformats.org/markup-compatibility/2006">
          <mc:Choice Requires="x14">
            <control shapeId="5594" r:id="rId103" name="Check Box 474">
              <controlPr defaultSize="0" autoFill="0" autoLine="0" autoPict="0">
                <anchor moveWithCells="1" sizeWithCells="1">
                  <from>
                    <xdr:col>5</xdr:col>
                    <xdr:colOff>30480</xdr:colOff>
                    <xdr:row>372</xdr:row>
                    <xdr:rowOff>243840</xdr:rowOff>
                  </from>
                  <to>
                    <xdr:col>6</xdr:col>
                    <xdr:colOff>76200</xdr:colOff>
                    <xdr:row>374</xdr:row>
                    <xdr:rowOff>0</xdr:rowOff>
                  </to>
                </anchor>
              </controlPr>
            </control>
          </mc:Choice>
        </mc:AlternateContent>
        <mc:AlternateContent xmlns:mc="http://schemas.openxmlformats.org/markup-compatibility/2006">
          <mc:Choice Requires="x14">
            <control shapeId="5596" r:id="rId104" name="Check Box 476">
              <controlPr defaultSize="0" autoFill="0" autoLine="0" autoPict="0">
                <anchor moveWithCells="1" sizeWithCells="1">
                  <from>
                    <xdr:col>11</xdr:col>
                    <xdr:colOff>30480</xdr:colOff>
                    <xdr:row>372</xdr:row>
                    <xdr:rowOff>243840</xdr:rowOff>
                  </from>
                  <to>
                    <xdr:col>12</xdr:col>
                    <xdr:colOff>76200</xdr:colOff>
                    <xdr:row>374</xdr:row>
                    <xdr:rowOff>0</xdr:rowOff>
                  </to>
                </anchor>
              </controlPr>
            </control>
          </mc:Choice>
        </mc:AlternateContent>
        <mc:AlternateContent xmlns:mc="http://schemas.openxmlformats.org/markup-compatibility/2006">
          <mc:Choice Requires="x14">
            <control shapeId="5597" r:id="rId105" name="Check Box 477">
              <controlPr defaultSize="0" autoFill="0" autoLine="0" autoPict="0">
                <anchor moveWithCells="1" sizeWithCells="1">
                  <from>
                    <xdr:col>14</xdr:col>
                    <xdr:colOff>30480</xdr:colOff>
                    <xdr:row>372</xdr:row>
                    <xdr:rowOff>243840</xdr:rowOff>
                  </from>
                  <to>
                    <xdr:col>15</xdr:col>
                    <xdr:colOff>68580</xdr:colOff>
                    <xdr:row>374</xdr:row>
                    <xdr:rowOff>0</xdr:rowOff>
                  </to>
                </anchor>
              </controlPr>
            </control>
          </mc:Choice>
        </mc:AlternateContent>
        <mc:AlternateContent xmlns:mc="http://schemas.openxmlformats.org/markup-compatibility/2006">
          <mc:Choice Requires="x14">
            <control shapeId="5598" r:id="rId106" name="Check Box 478">
              <controlPr defaultSize="0" autoFill="0" autoLine="0" autoPict="0">
                <anchor moveWithCells="1" sizeWithCells="1">
                  <from>
                    <xdr:col>17</xdr:col>
                    <xdr:colOff>22860</xdr:colOff>
                    <xdr:row>372</xdr:row>
                    <xdr:rowOff>243840</xdr:rowOff>
                  </from>
                  <to>
                    <xdr:col>18</xdr:col>
                    <xdr:colOff>68580</xdr:colOff>
                    <xdr:row>374</xdr:row>
                    <xdr:rowOff>0</xdr:rowOff>
                  </to>
                </anchor>
              </controlPr>
            </control>
          </mc:Choice>
        </mc:AlternateContent>
        <mc:AlternateContent xmlns:mc="http://schemas.openxmlformats.org/markup-compatibility/2006">
          <mc:Choice Requires="x14">
            <control shapeId="5599" r:id="rId107" name="Check Box 479">
              <controlPr defaultSize="0" autoFill="0" autoLine="0" autoPict="0">
                <anchor moveWithCells="1" sizeWithCells="1">
                  <from>
                    <xdr:col>20</xdr:col>
                    <xdr:colOff>22860</xdr:colOff>
                    <xdr:row>372</xdr:row>
                    <xdr:rowOff>243840</xdr:rowOff>
                  </from>
                  <to>
                    <xdr:col>21</xdr:col>
                    <xdr:colOff>68580</xdr:colOff>
                    <xdr:row>374</xdr:row>
                    <xdr:rowOff>0</xdr:rowOff>
                  </to>
                </anchor>
              </controlPr>
            </control>
          </mc:Choice>
        </mc:AlternateContent>
        <mc:AlternateContent xmlns:mc="http://schemas.openxmlformats.org/markup-compatibility/2006">
          <mc:Choice Requires="x14">
            <control shapeId="5600" r:id="rId108" name="Check Box 480">
              <controlPr defaultSize="0" autoFill="0" autoLine="0" autoPict="0">
                <anchor moveWithCells="1" sizeWithCells="1">
                  <from>
                    <xdr:col>23</xdr:col>
                    <xdr:colOff>22860</xdr:colOff>
                    <xdr:row>372</xdr:row>
                    <xdr:rowOff>243840</xdr:rowOff>
                  </from>
                  <to>
                    <xdr:col>24</xdr:col>
                    <xdr:colOff>68580</xdr:colOff>
                    <xdr:row>374</xdr:row>
                    <xdr:rowOff>0</xdr:rowOff>
                  </to>
                </anchor>
              </controlPr>
            </control>
          </mc:Choice>
        </mc:AlternateContent>
        <mc:AlternateContent xmlns:mc="http://schemas.openxmlformats.org/markup-compatibility/2006">
          <mc:Choice Requires="x14">
            <control shapeId="5601" r:id="rId109" name="Check Box 481">
              <controlPr defaultSize="0" autoFill="0" autoLine="0" autoPict="0">
                <anchor moveWithCells="1" sizeWithCells="1">
                  <from>
                    <xdr:col>26</xdr:col>
                    <xdr:colOff>22860</xdr:colOff>
                    <xdr:row>372</xdr:row>
                    <xdr:rowOff>243840</xdr:rowOff>
                  </from>
                  <to>
                    <xdr:col>27</xdr:col>
                    <xdr:colOff>68580</xdr:colOff>
                    <xdr:row>374</xdr:row>
                    <xdr:rowOff>0</xdr:rowOff>
                  </to>
                </anchor>
              </controlPr>
            </control>
          </mc:Choice>
        </mc:AlternateContent>
        <mc:AlternateContent xmlns:mc="http://schemas.openxmlformats.org/markup-compatibility/2006">
          <mc:Choice Requires="x14">
            <control shapeId="5607" r:id="rId110" name="Check Box 487">
              <controlPr defaultSize="0" autoFill="0" autoLine="0" autoPict="0">
                <anchor moveWithCells="1">
                  <from>
                    <xdr:col>8</xdr:col>
                    <xdr:colOff>22860</xdr:colOff>
                    <xdr:row>37</xdr:row>
                    <xdr:rowOff>0</xdr:rowOff>
                  </from>
                  <to>
                    <xdr:col>9</xdr:col>
                    <xdr:colOff>68580</xdr:colOff>
                    <xdr:row>38</xdr:row>
                    <xdr:rowOff>0</xdr:rowOff>
                  </to>
                </anchor>
              </controlPr>
            </control>
          </mc:Choice>
        </mc:AlternateContent>
        <mc:AlternateContent xmlns:mc="http://schemas.openxmlformats.org/markup-compatibility/2006">
          <mc:Choice Requires="x14">
            <control shapeId="5608" r:id="rId111" name="Check Box 488">
              <controlPr defaultSize="0" autoFill="0" autoLine="0" autoPict="0">
                <anchor moveWithCells="1">
                  <from>
                    <xdr:col>8</xdr:col>
                    <xdr:colOff>22860</xdr:colOff>
                    <xdr:row>60</xdr:row>
                    <xdr:rowOff>228600</xdr:rowOff>
                  </from>
                  <to>
                    <xdr:col>9</xdr:col>
                    <xdr:colOff>68580</xdr:colOff>
                    <xdr:row>62</xdr:row>
                    <xdr:rowOff>0</xdr:rowOff>
                  </to>
                </anchor>
              </controlPr>
            </control>
          </mc:Choice>
        </mc:AlternateContent>
        <mc:AlternateContent xmlns:mc="http://schemas.openxmlformats.org/markup-compatibility/2006">
          <mc:Choice Requires="x14">
            <control shapeId="5609" r:id="rId112" name="Check Box 489">
              <controlPr defaultSize="0" autoFill="0" autoLine="0" autoPict="0">
                <anchor moveWithCells="1">
                  <from>
                    <xdr:col>8</xdr:col>
                    <xdr:colOff>22860</xdr:colOff>
                    <xdr:row>85</xdr:row>
                    <xdr:rowOff>0</xdr:rowOff>
                  </from>
                  <to>
                    <xdr:col>9</xdr:col>
                    <xdr:colOff>68580</xdr:colOff>
                    <xdr:row>86</xdr:row>
                    <xdr:rowOff>0</xdr:rowOff>
                  </to>
                </anchor>
              </controlPr>
            </control>
          </mc:Choice>
        </mc:AlternateContent>
        <mc:AlternateContent xmlns:mc="http://schemas.openxmlformats.org/markup-compatibility/2006">
          <mc:Choice Requires="x14">
            <control shapeId="5611" r:id="rId113" name="Check Box 491">
              <controlPr defaultSize="0" autoFill="0" autoLine="0" autoPict="0">
                <anchor moveWithCells="1">
                  <from>
                    <xdr:col>8</xdr:col>
                    <xdr:colOff>22860</xdr:colOff>
                    <xdr:row>108</xdr:row>
                    <xdr:rowOff>243840</xdr:rowOff>
                  </from>
                  <to>
                    <xdr:col>9</xdr:col>
                    <xdr:colOff>68580</xdr:colOff>
                    <xdr:row>110</xdr:row>
                    <xdr:rowOff>0</xdr:rowOff>
                  </to>
                </anchor>
              </controlPr>
            </control>
          </mc:Choice>
        </mc:AlternateContent>
        <mc:AlternateContent xmlns:mc="http://schemas.openxmlformats.org/markup-compatibility/2006">
          <mc:Choice Requires="x14">
            <control shapeId="5612" r:id="rId114" name="Check Box 492">
              <controlPr defaultSize="0" autoFill="0" autoLine="0" autoPict="0">
                <anchor moveWithCells="1">
                  <from>
                    <xdr:col>8</xdr:col>
                    <xdr:colOff>22860</xdr:colOff>
                    <xdr:row>132</xdr:row>
                    <xdr:rowOff>243840</xdr:rowOff>
                  </from>
                  <to>
                    <xdr:col>9</xdr:col>
                    <xdr:colOff>68580</xdr:colOff>
                    <xdr:row>134</xdr:row>
                    <xdr:rowOff>0</xdr:rowOff>
                  </to>
                </anchor>
              </controlPr>
            </control>
          </mc:Choice>
        </mc:AlternateContent>
        <mc:AlternateContent xmlns:mc="http://schemas.openxmlformats.org/markup-compatibility/2006">
          <mc:Choice Requires="x14">
            <control shapeId="5613" r:id="rId115" name="Check Box 493">
              <controlPr defaultSize="0" autoFill="0" autoLine="0" autoPict="0">
                <anchor moveWithCells="1">
                  <from>
                    <xdr:col>8</xdr:col>
                    <xdr:colOff>30480</xdr:colOff>
                    <xdr:row>156</xdr:row>
                    <xdr:rowOff>243840</xdr:rowOff>
                  </from>
                  <to>
                    <xdr:col>9</xdr:col>
                    <xdr:colOff>76200</xdr:colOff>
                    <xdr:row>158</xdr:row>
                    <xdr:rowOff>0</xdr:rowOff>
                  </to>
                </anchor>
              </controlPr>
            </control>
          </mc:Choice>
        </mc:AlternateContent>
        <mc:AlternateContent xmlns:mc="http://schemas.openxmlformats.org/markup-compatibility/2006">
          <mc:Choice Requires="x14">
            <control shapeId="5614" r:id="rId116" name="Check Box 494">
              <controlPr defaultSize="0" autoFill="0" autoLine="0" autoPict="0">
                <anchor moveWithCells="1">
                  <from>
                    <xdr:col>8</xdr:col>
                    <xdr:colOff>30480</xdr:colOff>
                    <xdr:row>180</xdr:row>
                    <xdr:rowOff>243840</xdr:rowOff>
                  </from>
                  <to>
                    <xdr:col>9</xdr:col>
                    <xdr:colOff>76200</xdr:colOff>
                    <xdr:row>182</xdr:row>
                    <xdr:rowOff>0</xdr:rowOff>
                  </to>
                </anchor>
              </controlPr>
            </control>
          </mc:Choice>
        </mc:AlternateContent>
        <mc:AlternateContent xmlns:mc="http://schemas.openxmlformats.org/markup-compatibility/2006">
          <mc:Choice Requires="x14">
            <control shapeId="5615" r:id="rId117" name="Check Box 495">
              <controlPr defaultSize="0" autoFill="0" autoLine="0" autoPict="0">
                <anchor moveWithCells="1">
                  <from>
                    <xdr:col>8</xdr:col>
                    <xdr:colOff>30480</xdr:colOff>
                    <xdr:row>204</xdr:row>
                    <xdr:rowOff>243840</xdr:rowOff>
                  </from>
                  <to>
                    <xdr:col>9</xdr:col>
                    <xdr:colOff>76200</xdr:colOff>
                    <xdr:row>206</xdr:row>
                    <xdr:rowOff>0</xdr:rowOff>
                  </to>
                </anchor>
              </controlPr>
            </control>
          </mc:Choice>
        </mc:AlternateContent>
        <mc:AlternateContent xmlns:mc="http://schemas.openxmlformats.org/markup-compatibility/2006">
          <mc:Choice Requires="x14">
            <control shapeId="5616" r:id="rId118" name="Check Box 496">
              <controlPr defaultSize="0" autoFill="0" autoLine="0" autoPict="0">
                <anchor moveWithCells="1">
                  <from>
                    <xdr:col>8</xdr:col>
                    <xdr:colOff>22860</xdr:colOff>
                    <xdr:row>229</xdr:row>
                    <xdr:rowOff>0</xdr:rowOff>
                  </from>
                  <to>
                    <xdr:col>9</xdr:col>
                    <xdr:colOff>68580</xdr:colOff>
                    <xdr:row>230</xdr:row>
                    <xdr:rowOff>0</xdr:rowOff>
                  </to>
                </anchor>
              </controlPr>
            </control>
          </mc:Choice>
        </mc:AlternateContent>
        <mc:AlternateContent xmlns:mc="http://schemas.openxmlformats.org/markup-compatibility/2006">
          <mc:Choice Requires="x14">
            <control shapeId="5617" r:id="rId119" name="Check Box 497">
              <controlPr defaultSize="0" autoFill="0" autoLine="0" autoPict="0">
                <anchor moveWithCells="1">
                  <from>
                    <xdr:col>8</xdr:col>
                    <xdr:colOff>22860</xdr:colOff>
                    <xdr:row>252</xdr:row>
                    <xdr:rowOff>243840</xdr:rowOff>
                  </from>
                  <to>
                    <xdr:col>9</xdr:col>
                    <xdr:colOff>68580</xdr:colOff>
                    <xdr:row>254</xdr:row>
                    <xdr:rowOff>0</xdr:rowOff>
                  </to>
                </anchor>
              </controlPr>
            </control>
          </mc:Choice>
        </mc:AlternateContent>
        <mc:AlternateContent xmlns:mc="http://schemas.openxmlformats.org/markup-compatibility/2006">
          <mc:Choice Requires="x14">
            <control shapeId="5618" r:id="rId120" name="Check Box 498">
              <controlPr defaultSize="0" autoFill="0" autoLine="0" autoPict="0">
                <anchor moveWithCells="1">
                  <from>
                    <xdr:col>8</xdr:col>
                    <xdr:colOff>30480</xdr:colOff>
                    <xdr:row>276</xdr:row>
                    <xdr:rowOff>243840</xdr:rowOff>
                  </from>
                  <to>
                    <xdr:col>9</xdr:col>
                    <xdr:colOff>76200</xdr:colOff>
                    <xdr:row>278</xdr:row>
                    <xdr:rowOff>0</xdr:rowOff>
                  </to>
                </anchor>
              </controlPr>
            </control>
          </mc:Choice>
        </mc:AlternateContent>
        <mc:AlternateContent xmlns:mc="http://schemas.openxmlformats.org/markup-compatibility/2006">
          <mc:Choice Requires="x14">
            <control shapeId="5619" r:id="rId121" name="Check Box 499">
              <controlPr defaultSize="0" autoFill="0" autoLine="0" autoPict="0">
                <anchor moveWithCells="1">
                  <from>
                    <xdr:col>8</xdr:col>
                    <xdr:colOff>30480</xdr:colOff>
                    <xdr:row>300</xdr:row>
                    <xdr:rowOff>243840</xdr:rowOff>
                  </from>
                  <to>
                    <xdr:col>9</xdr:col>
                    <xdr:colOff>76200</xdr:colOff>
                    <xdr:row>302</xdr:row>
                    <xdr:rowOff>0</xdr:rowOff>
                  </to>
                </anchor>
              </controlPr>
            </control>
          </mc:Choice>
        </mc:AlternateContent>
        <mc:AlternateContent xmlns:mc="http://schemas.openxmlformats.org/markup-compatibility/2006">
          <mc:Choice Requires="x14">
            <control shapeId="5620" r:id="rId122" name="Check Box 500">
              <controlPr defaultSize="0" autoFill="0" autoLine="0" autoPict="0">
                <anchor moveWithCells="1">
                  <from>
                    <xdr:col>8</xdr:col>
                    <xdr:colOff>30480</xdr:colOff>
                    <xdr:row>324</xdr:row>
                    <xdr:rowOff>243840</xdr:rowOff>
                  </from>
                  <to>
                    <xdr:col>9</xdr:col>
                    <xdr:colOff>76200</xdr:colOff>
                    <xdr:row>326</xdr:row>
                    <xdr:rowOff>0</xdr:rowOff>
                  </to>
                </anchor>
              </controlPr>
            </control>
          </mc:Choice>
        </mc:AlternateContent>
        <mc:AlternateContent xmlns:mc="http://schemas.openxmlformats.org/markup-compatibility/2006">
          <mc:Choice Requires="x14">
            <control shapeId="5621" r:id="rId123" name="Check Box 501">
              <controlPr defaultSize="0" autoFill="0" autoLine="0" autoPict="0">
                <anchor moveWithCells="1">
                  <from>
                    <xdr:col>8</xdr:col>
                    <xdr:colOff>22860</xdr:colOff>
                    <xdr:row>348</xdr:row>
                    <xdr:rowOff>243840</xdr:rowOff>
                  </from>
                  <to>
                    <xdr:col>9</xdr:col>
                    <xdr:colOff>68580</xdr:colOff>
                    <xdr:row>350</xdr:row>
                    <xdr:rowOff>0</xdr:rowOff>
                  </to>
                </anchor>
              </controlPr>
            </control>
          </mc:Choice>
        </mc:AlternateContent>
        <mc:AlternateContent xmlns:mc="http://schemas.openxmlformats.org/markup-compatibility/2006">
          <mc:Choice Requires="x14">
            <control shapeId="5622" r:id="rId124" name="Check Box 502">
              <controlPr defaultSize="0" autoFill="0" autoLine="0" autoPict="0">
                <anchor moveWithCells="1">
                  <from>
                    <xdr:col>8</xdr:col>
                    <xdr:colOff>22860</xdr:colOff>
                    <xdr:row>372</xdr:row>
                    <xdr:rowOff>243840</xdr:rowOff>
                  </from>
                  <to>
                    <xdr:col>9</xdr:col>
                    <xdr:colOff>68580</xdr:colOff>
                    <xdr:row>374</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6" tint="0.39997558519241921"/>
  </sheetPr>
  <dimension ref="B2:X34"/>
  <sheetViews>
    <sheetView showGridLines="0" view="pageBreakPreview" zoomScale="130" zoomScaleNormal="100" zoomScaleSheetLayoutView="130" workbookViewId="0"/>
  </sheetViews>
  <sheetFormatPr defaultColWidth="8.69921875" defaultRowHeight="15"/>
  <cols>
    <col min="1" max="1" width="3.19921875" style="7" customWidth="1"/>
    <col min="2" max="4" width="3.296875" style="7" customWidth="1"/>
    <col min="5" max="5" width="3.69921875" style="7" customWidth="1"/>
    <col min="6" max="9" width="3.296875" style="7" customWidth="1"/>
    <col min="10" max="14" width="3.5" style="7" customWidth="1"/>
    <col min="15" max="15" width="3.69921875" style="7" customWidth="1"/>
    <col min="16" max="19" width="3.5" style="7" customWidth="1"/>
    <col min="20" max="20" width="3.69921875" style="7" customWidth="1"/>
    <col min="21" max="24" width="3.296875" style="7" customWidth="1"/>
    <col min="25" max="16384" width="8.69921875" style="7"/>
  </cols>
  <sheetData>
    <row r="2" spans="2:24" ht="13.95" customHeight="1">
      <c r="B2" s="525" t="s">
        <v>40</v>
      </c>
      <c r="C2" s="632"/>
      <c r="D2" s="632"/>
      <c r="E2" s="632"/>
      <c r="F2" s="632"/>
      <c r="G2" s="632"/>
      <c r="H2" s="632"/>
      <c r="I2" s="632"/>
      <c r="J2" s="632"/>
      <c r="K2" s="632"/>
      <c r="L2" s="632"/>
      <c r="M2" s="632"/>
      <c r="N2" s="632"/>
      <c r="O2" s="632"/>
      <c r="P2" s="632"/>
      <c r="Q2" s="632"/>
      <c r="R2" s="632"/>
      <c r="S2" s="632"/>
      <c r="T2" s="632"/>
      <c r="U2" s="632"/>
      <c r="V2" s="632"/>
      <c r="W2" s="632"/>
      <c r="X2" s="632"/>
    </row>
    <row r="3" spans="2:24" ht="18" customHeight="1">
      <c r="B3" s="316" t="s">
        <v>85</v>
      </c>
      <c r="C3" s="316"/>
      <c r="D3" s="316"/>
      <c r="E3" s="316"/>
      <c r="F3" s="316"/>
      <c r="G3" s="316"/>
      <c r="H3" s="316"/>
      <c r="I3" s="316"/>
      <c r="J3" s="316"/>
      <c r="K3" s="316"/>
      <c r="L3" s="316"/>
      <c r="M3" s="316"/>
      <c r="N3" s="316"/>
      <c r="O3" s="316"/>
      <c r="P3" s="316"/>
      <c r="Q3" s="316"/>
      <c r="R3" s="316"/>
      <c r="S3" s="316"/>
      <c r="T3" s="316"/>
      <c r="U3" s="316"/>
      <c r="V3" s="316"/>
      <c r="W3" s="316"/>
      <c r="X3" s="316"/>
    </row>
    <row r="4" spans="2:24" ht="7.5" customHeight="1" thickBot="1">
      <c r="B4" s="16"/>
      <c r="C4" s="16"/>
      <c r="D4" s="16"/>
      <c r="E4" s="16"/>
      <c r="F4" s="16"/>
      <c r="G4" s="16"/>
      <c r="H4" s="16"/>
      <c r="I4" s="16"/>
      <c r="J4" s="16"/>
      <c r="K4" s="16"/>
      <c r="L4" s="16"/>
      <c r="M4" s="16"/>
      <c r="N4" s="16"/>
      <c r="O4" s="16"/>
      <c r="P4" s="16"/>
      <c r="Q4" s="16"/>
      <c r="R4" s="16"/>
      <c r="S4" s="16"/>
      <c r="T4" s="16"/>
      <c r="U4" s="16"/>
      <c r="V4" s="16"/>
      <c r="W4" s="16"/>
      <c r="X4" s="16"/>
    </row>
    <row r="5" spans="2:24" ht="34.950000000000003" customHeight="1" thickBot="1">
      <c r="B5" s="526" t="s">
        <v>86</v>
      </c>
      <c r="C5" s="527"/>
      <c r="D5" s="528"/>
      <c r="E5" s="19" t="s">
        <v>31</v>
      </c>
      <c r="F5" s="640" t="s">
        <v>389</v>
      </c>
      <c r="G5" s="534"/>
      <c r="H5" s="534"/>
      <c r="I5" s="535"/>
      <c r="J5" s="19" t="s">
        <v>30</v>
      </c>
      <c r="K5" s="534" t="s">
        <v>88</v>
      </c>
      <c r="L5" s="534"/>
      <c r="M5" s="534"/>
      <c r="N5" s="535"/>
      <c r="O5" s="19" t="s">
        <v>28</v>
      </c>
      <c r="P5" s="534" t="s">
        <v>89</v>
      </c>
      <c r="Q5" s="534"/>
      <c r="R5" s="534"/>
      <c r="S5" s="535"/>
      <c r="T5" s="19" t="s">
        <v>29</v>
      </c>
      <c r="U5" s="534" t="s">
        <v>90</v>
      </c>
      <c r="V5" s="534"/>
      <c r="W5" s="534"/>
      <c r="X5" s="535"/>
    </row>
    <row r="6" spans="2:24" s="17" customFormat="1" ht="19.2" customHeight="1" thickBot="1">
      <c r="B6" s="529"/>
      <c r="C6" s="316"/>
      <c r="D6" s="530"/>
      <c r="E6" s="536">
        <f>$I$29</f>
        <v>0</v>
      </c>
      <c r="F6" s="537"/>
      <c r="G6" s="537"/>
      <c r="H6" s="537"/>
      <c r="I6" s="538"/>
      <c r="J6" s="539">
        <f>様式第３_経費内訳!J6</f>
        <v>0</v>
      </c>
      <c r="K6" s="540"/>
      <c r="L6" s="540"/>
      <c r="M6" s="540"/>
      <c r="N6" s="541"/>
      <c r="O6" s="539">
        <f>E6-J6</f>
        <v>0</v>
      </c>
      <c r="P6" s="540"/>
      <c r="Q6" s="540"/>
      <c r="R6" s="540"/>
      <c r="S6" s="541"/>
      <c r="T6" s="539">
        <f>O6</f>
        <v>0</v>
      </c>
      <c r="U6" s="540"/>
      <c r="V6" s="540"/>
      <c r="W6" s="540"/>
      <c r="X6" s="541"/>
    </row>
    <row r="7" spans="2:24" ht="18" customHeight="1">
      <c r="B7" s="529"/>
      <c r="C7" s="316"/>
      <c r="D7" s="530"/>
      <c r="E7" s="267" t="s">
        <v>32</v>
      </c>
      <c r="F7" s="551" t="s">
        <v>91</v>
      </c>
      <c r="G7" s="551"/>
      <c r="H7" s="551"/>
      <c r="I7" s="552"/>
      <c r="J7" s="267" t="s">
        <v>33</v>
      </c>
      <c r="K7" s="551" t="s">
        <v>92</v>
      </c>
      <c r="L7" s="551"/>
      <c r="M7" s="551"/>
      <c r="N7" s="552"/>
      <c r="O7" s="267" t="s">
        <v>34</v>
      </c>
      <c r="P7" s="551" t="s">
        <v>93</v>
      </c>
      <c r="Q7" s="551"/>
      <c r="R7" s="551"/>
      <c r="S7" s="552"/>
      <c r="T7" s="267" t="s">
        <v>35</v>
      </c>
      <c r="U7" s="551" t="s">
        <v>94</v>
      </c>
      <c r="V7" s="551"/>
      <c r="W7" s="551"/>
      <c r="X7" s="552"/>
    </row>
    <row r="8" spans="2:24" ht="34.950000000000003" customHeight="1" thickBot="1">
      <c r="B8" s="529"/>
      <c r="C8" s="316"/>
      <c r="D8" s="530"/>
      <c r="E8" s="636"/>
      <c r="F8" s="637"/>
      <c r="G8" s="637"/>
      <c r="H8" s="637"/>
      <c r="I8" s="638"/>
      <c r="J8" s="545" t="s">
        <v>95</v>
      </c>
      <c r="K8" s="546"/>
      <c r="L8" s="546"/>
      <c r="M8" s="546"/>
      <c r="N8" s="547"/>
      <c r="O8" s="545" t="s">
        <v>96</v>
      </c>
      <c r="P8" s="546"/>
      <c r="Q8" s="546"/>
      <c r="R8" s="546"/>
      <c r="S8" s="547"/>
      <c r="T8" s="548" t="s">
        <v>141</v>
      </c>
      <c r="U8" s="549"/>
      <c r="V8" s="549"/>
      <c r="W8" s="549"/>
      <c r="X8" s="550"/>
    </row>
    <row r="9" spans="2:24" s="17" customFormat="1" ht="19.2" customHeight="1" thickBot="1">
      <c r="B9" s="531"/>
      <c r="C9" s="532"/>
      <c r="D9" s="533"/>
      <c r="E9" s="539">
        <v>0</v>
      </c>
      <c r="F9" s="540"/>
      <c r="G9" s="540"/>
      <c r="H9" s="540"/>
      <c r="I9" s="541"/>
      <c r="J9" s="539">
        <f>IF(T6&gt;E9,E9,T6)</f>
        <v>0</v>
      </c>
      <c r="K9" s="540"/>
      <c r="L9" s="540"/>
      <c r="M9" s="540"/>
      <c r="N9" s="541"/>
      <c r="O9" s="539">
        <f>IF(O6&gt;J9,J9,O6)</f>
        <v>0</v>
      </c>
      <c r="P9" s="540"/>
      <c r="Q9" s="540"/>
      <c r="R9" s="540"/>
      <c r="S9" s="541"/>
      <c r="T9" s="539">
        <f>ROUNDDOWN(O9*5/10,-3)</f>
        <v>0</v>
      </c>
      <c r="U9" s="540"/>
      <c r="V9" s="540"/>
      <c r="W9" s="540"/>
      <c r="X9" s="541"/>
    </row>
    <row r="10" spans="2:24" ht="14.7" customHeight="1" thickBot="1">
      <c r="B10" s="553" t="s">
        <v>97</v>
      </c>
      <c r="C10" s="554"/>
      <c r="D10" s="554"/>
      <c r="E10" s="554"/>
      <c r="F10" s="554"/>
      <c r="G10" s="554"/>
      <c r="H10" s="554"/>
      <c r="I10" s="554"/>
      <c r="J10" s="554"/>
      <c r="K10" s="554"/>
      <c r="L10" s="554"/>
      <c r="M10" s="554"/>
      <c r="N10" s="554"/>
      <c r="O10" s="554"/>
      <c r="P10" s="554"/>
      <c r="Q10" s="554"/>
      <c r="R10" s="554"/>
      <c r="S10" s="554"/>
      <c r="T10" s="554"/>
      <c r="U10" s="554"/>
      <c r="V10" s="554"/>
      <c r="W10" s="554"/>
      <c r="X10" s="555"/>
    </row>
    <row r="11" spans="2:24" ht="14.7" customHeight="1" thickBot="1">
      <c r="B11" s="562" t="s">
        <v>80</v>
      </c>
      <c r="C11" s="563"/>
      <c r="D11" s="563"/>
      <c r="E11" s="563"/>
      <c r="F11" s="563"/>
      <c r="G11" s="563"/>
      <c r="H11" s="564"/>
      <c r="I11" s="633" t="s">
        <v>81</v>
      </c>
      <c r="J11" s="634"/>
      <c r="K11" s="634"/>
      <c r="L11" s="634"/>
      <c r="M11" s="635"/>
      <c r="N11" s="633" t="s">
        <v>82</v>
      </c>
      <c r="O11" s="634"/>
      <c r="P11" s="634"/>
      <c r="Q11" s="634"/>
      <c r="R11" s="634"/>
      <c r="S11" s="634"/>
      <c r="T11" s="634"/>
      <c r="U11" s="634"/>
      <c r="V11" s="634"/>
      <c r="W11" s="634"/>
      <c r="X11" s="635"/>
    </row>
    <row r="12" spans="2:24">
      <c r="B12" s="39"/>
      <c r="C12" s="40"/>
      <c r="D12" s="40"/>
      <c r="E12" s="40"/>
      <c r="F12" s="41"/>
      <c r="G12" s="41"/>
      <c r="H12" s="42"/>
      <c r="I12" s="556"/>
      <c r="J12" s="557"/>
      <c r="K12" s="557"/>
      <c r="L12" s="557"/>
      <c r="M12" s="558"/>
      <c r="N12" s="559"/>
      <c r="O12" s="560"/>
      <c r="P12" s="560"/>
      <c r="Q12" s="560"/>
      <c r="R12" s="560"/>
      <c r="S12" s="560"/>
      <c r="T12" s="560"/>
      <c r="U12" s="560"/>
      <c r="V12" s="560"/>
      <c r="W12" s="560"/>
      <c r="X12" s="561"/>
    </row>
    <row r="13" spans="2:24" s="21" customFormat="1">
      <c r="B13" s="33" t="s">
        <v>118</v>
      </c>
      <c r="C13" s="25"/>
      <c r="D13" s="25"/>
      <c r="E13" s="25"/>
      <c r="F13" s="26"/>
      <c r="G13" s="26"/>
      <c r="H13" s="27"/>
      <c r="I13" s="519">
        <v>0</v>
      </c>
      <c r="J13" s="520"/>
      <c r="K13" s="520"/>
      <c r="L13" s="520"/>
      <c r="M13" s="521"/>
      <c r="N13" s="565"/>
      <c r="O13" s="566"/>
      <c r="P13" s="566"/>
      <c r="Q13" s="566"/>
      <c r="R13" s="566"/>
      <c r="S13" s="566"/>
      <c r="T13" s="566"/>
      <c r="U13" s="566"/>
      <c r="V13" s="566"/>
      <c r="W13" s="566"/>
      <c r="X13" s="567"/>
    </row>
    <row r="14" spans="2:24" s="21" customFormat="1">
      <c r="B14" s="24"/>
      <c r="C14" s="25"/>
      <c r="D14" s="25"/>
      <c r="E14" s="25"/>
      <c r="F14" s="26"/>
      <c r="G14" s="26"/>
      <c r="H14" s="27"/>
      <c r="I14" s="519"/>
      <c r="J14" s="520"/>
      <c r="K14" s="520"/>
      <c r="L14" s="520"/>
      <c r="M14" s="521"/>
      <c r="N14" s="568"/>
      <c r="O14" s="569"/>
      <c r="P14" s="569"/>
      <c r="Q14" s="569"/>
      <c r="R14" s="569"/>
      <c r="S14" s="569"/>
      <c r="T14" s="569"/>
      <c r="U14" s="569"/>
      <c r="V14" s="569"/>
      <c r="W14" s="569"/>
      <c r="X14" s="570"/>
    </row>
    <row r="15" spans="2:24" s="21" customFormat="1" ht="13.95" customHeight="1">
      <c r="B15" s="33" t="s">
        <v>119</v>
      </c>
      <c r="C15" s="25"/>
      <c r="D15" s="28"/>
      <c r="E15" s="28"/>
      <c r="F15" s="28"/>
      <c r="G15" s="28"/>
      <c r="H15" s="29"/>
      <c r="I15" s="519"/>
      <c r="J15" s="520"/>
      <c r="K15" s="520"/>
      <c r="L15" s="520"/>
      <c r="M15" s="521"/>
      <c r="N15" s="571"/>
      <c r="O15" s="572"/>
      <c r="P15" s="572"/>
      <c r="Q15" s="572"/>
      <c r="R15" s="572"/>
      <c r="S15" s="572"/>
      <c r="T15" s="572"/>
      <c r="U15" s="572"/>
      <c r="V15" s="572"/>
      <c r="W15" s="572"/>
      <c r="X15" s="573"/>
    </row>
    <row r="16" spans="2:24" s="21" customFormat="1">
      <c r="B16" s="24"/>
      <c r="C16" s="34" t="s">
        <v>201</v>
      </c>
      <c r="D16" s="28"/>
      <c r="E16" s="28"/>
      <c r="F16" s="28"/>
      <c r="G16" s="28"/>
      <c r="H16" s="29"/>
      <c r="I16" s="519">
        <v>0</v>
      </c>
      <c r="J16" s="520"/>
      <c r="K16" s="520"/>
      <c r="L16" s="520"/>
      <c r="M16" s="521"/>
      <c r="N16" s="568"/>
      <c r="O16" s="569"/>
      <c r="P16" s="569"/>
      <c r="Q16" s="569"/>
      <c r="R16" s="569"/>
      <c r="S16" s="569"/>
      <c r="T16" s="569"/>
      <c r="U16" s="569"/>
      <c r="V16" s="569"/>
      <c r="W16" s="569"/>
      <c r="X16" s="570"/>
    </row>
    <row r="17" spans="2:24" s="21" customFormat="1">
      <c r="B17" s="24"/>
      <c r="C17" s="34" t="s">
        <v>202</v>
      </c>
      <c r="D17" s="28"/>
      <c r="E17" s="28"/>
      <c r="F17" s="28"/>
      <c r="G17" s="28"/>
      <c r="H17" s="29"/>
      <c r="I17" s="519">
        <v>0</v>
      </c>
      <c r="J17" s="520"/>
      <c r="K17" s="520"/>
      <c r="L17" s="520"/>
      <c r="M17" s="521"/>
      <c r="N17" s="522"/>
      <c r="O17" s="523"/>
      <c r="P17" s="523"/>
      <c r="Q17" s="523"/>
      <c r="R17" s="523"/>
      <c r="S17" s="523"/>
      <c r="T17" s="523"/>
      <c r="U17" s="523"/>
      <c r="V17" s="523"/>
      <c r="W17" s="523"/>
      <c r="X17" s="524"/>
    </row>
    <row r="18" spans="2:24" s="21" customFormat="1">
      <c r="B18" s="24"/>
      <c r="C18" s="35" t="s">
        <v>203</v>
      </c>
      <c r="D18" s="28"/>
      <c r="E18" s="28"/>
      <c r="F18" s="28"/>
      <c r="G18" s="28"/>
      <c r="H18" s="29"/>
      <c r="I18" s="519">
        <v>0</v>
      </c>
      <c r="J18" s="520"/>
      <c r="K18" s="520"/>
      <c r="L18" s="520"/>
      <c r="M18" s="521"/>
      <c r="N18" s="568"/>
      <c r="O18" s="569"/>
      <c r="P18" s="569"/>
      <c r="Q18" s="569"/>
      <c r="R18" s="569"/>
      <c r="S18" s="569"/>
      <c r="T18" s="569"/>
      <c r="U18" s="569"/>
      <c r="V18" s="569"/>
      <c r="W18" s="569"/>
      <c r="X18" s="570"/>
    </row>
    <row r="19" spans="2:24" s="21" customFormat="1">
      <c r="B19" s="24"/>
      <c r="C19" s="35" t="s">
        <v>204</v>
      </c>
      <c r="D19" s="28"/>
      <c r="E19" s="28"/>
      <c r="F19" s="28"/>
      <c r="G19" s="28"/>
      <c r="H19" s="29"/>
      <c r="I19" s="519">
        <v>0</v>
      </c>
      <c r="J19" s="520"/>
      <c r="K19" s="520"/>
      <c r="L19" s="520"/>
      <c r="M19" s="521"/>
      <c r="N19" s="522"/>
      <c r="O19" s="523"/>
      <c r="P19" s="523"/>
      <c r="Q19" s="523"/>
      <c r="R19" s="523"/>
      <c r="S19" s="523"/>
      <c r="T19" s="523"/>
      <c r="U19" s="523"/>
      <c r="V19" s="523"/>
      <c r="W19" s="523"/>
      <c r="X19" s="524"/>
    </row>
    <row r="20" spans="2:24" s="21" customFormat="1">
      <c r="B20" s="24"/>
      <c r="C20" s="35" t="s">
        <v>205</v>
      </c>
      <c r="D20" s="28"/>
      <c r="E20" s="28"/>
      <c r="F20" s="28"/>
      <c r="G20" s="28"/>
      <c r="H20" s="29"/>
      <c r="I20" s="519">
        <v>0</v>
      </c>
      <c r="J20" s="520"/>
      <c r="K20" s="520"/>
      <c r="L20" s="520"/>
      <c r="M20" s="521"/>
      <c r="N20" s="568"/>
      <c r="O20" s="569"/>
      <c r="P20" s="569"/>
      <c r="Q20" s="569"/>
      <c r="R20" s="569"/>
      <c r="S20" s="569"/>
      <c r="T20" s="569"/>
      <c r="U20" s="569"/>
      <c r="V20" s="569"/>
      <c r="W20" s="569"/>
      <c r="X20" s="570"/>
    </row>
    <row r="21" spans="2:24" s="21" customFormat="1">
      <c r="B21" s="24"/>
      <c r="C21" s="35" t="s">
        <v>206</v>
      </c>
      <c r="D21" s="28"/>
      <c r="E21" s="28"/>
      <c r="F21" s="28"/>
      <c r="G21" s="28"/>
      <c r="H21" s="29"/>
      <c r="I21" s="519">
        <v>0</v>
      </c>
      <c r="J21" s="520"/>
      <c r="K21" s="520"/>
      <c r="L21" s="520"/>
      <c r="M21" s="521"/>
      <c r="N21" s="568"/>
      <c r="O21" s="569"/>
      <c r="P21" s="569"/>
      <c r="Q21" s="569"/>
      <c r="R21" s="569"/>
      <c r="S21" s="569"/>
      <c r="T21" s="569"/>
      <c r="U21" s="569"/>
      <c r="V21" s="569"/>
      <c r="W21" s="569"/>
      <c r="X21" s="570"/>
    </row>
    <row r="22" spans="2:24" s="21" customFormat="1">
      <c r="B22" s="24"/>
      <c r="C22" s="35" t="s">
        <v>207</v>
      </c>
      <c r="D22" s="28"/>
      <c r="E22" s="28"/>
      <c r="F22" s="28"/>
      <c r="G22" s="28"/>
      <c r="H22" s="29"/>
      <c r="I22" s="519">
        <v>0</v>
      </c>
      <c r="J22" s="520"/>
      <c r="K22" s="520"/>
      <c r="L22" s="520"/>
      <c r="M22" s="521"/>
      <c r="N22" s="568"/>
      <c r="O22" s="569"/>
      <c r="P22" s="569"/>
      <c r="Q22" s="569"/>
      <c r="R22" s="569"/>
      <c r="S22" s="569"/>
      <c r="T22" s="569"/>
      <c r="U22" s="569"/>
      <c r="V22" s="569"/>
      <c r="W22" s="569"/>
      <c r="X22" s="570"/>
    </row>
    <row r="23" spans="2:24" s="21" customFormat="1">
      <c r="B23" s="24"/>
      <c r="C23" s="35" t="s">
        <v>208</v>
      </c>
      <c r="D23" s="28"/>
      <c r="E23" s="28"/>
      <c r="F23" s="28"/>
      <c r="G23" s="28"/>
      <c r="H23" s="29"/>
      <c r="I23" s="519">
        <v>0</v>
      </c>
      <c r="J23" s="520"/>
      <c r="K23" s="520"/>
      <c r="L23" s="520"/>
      <c r="M23" s="521"/>
      <c r="N23" s="568"/>
      <c r="O23" s="569"/>
      <c r="P23" s="569"/>
      <c r="Q23" s="569"/>
      <c r="R23" s="569"/>
      <c r="S23" s="569"/>
      <c r="T23" s="569"/>
      <c r="U23" s="569"/>
      <c r="V23" s="569"/>
      <c r="W23" s="569"/>
      <c r="X23" s="570"/>
    </row>
    <row r="24" spans="2:24" s="21" customFormat="1">
      <c r="B24" s="24"/>
      <c r="C24" s="35" t="s">
        <v>209</v>
      </c>
      <c r="D24" s="28"/>
      <c r="E24" s="28"/>
      <c r="F24" s="28"/>
      <c r="G24" s="28"/>
      <c r="H24" s="29"/>
      <c r="I24" s="519">
        <v>0</v>
      </c>
      <c r="J24" s="520"/>
      <c r="K24" s="520"/>
      <c r="L24" s="520"/>
      <c r="M24" s="521"/>
      <c r="N24" s="568"/>
      <c r="O24" s="569"/>
      <c r="P24" s="569"/>
      <c r="Q24" s="569"/>
      <c r="R24" s="569"/>
      <c r="S24" s="569"/>
      <c r="T24" s="569"/>
      <c r="U24" s="569"/>
      <c r="V24" s="569"/>
      <c r="W24" s="569"/>
      <c r="X24" s="570"/>
    </row>
    <row r="25" spans="2:24" s="21" customFormat="1">
      <c r="B25" s="24"/>
      <c r="C25" s="21" t="s">
        <v>210</v>
      </c>
      <c r="D25" s="28"/>
      <c r="E25" s="28"/>
      <c r="F25" s="28"/>
      <c r="G25" s="28"/>
      <c r="H25" s="29"/>
      <c r="I25" s="519">
        <v>0</v>
      </c>
      <c r="J25" s="520"/>
      <c r="K25" s="520"/>
      <c r="L25" s="520"/>
      <c r="M25" s="521"/>
      <c r="N25" s="568"/>
      <c r="O25" s="569"/>
      <c r="P25" s="569"/>
      <c r="Q25" s="569"/>
      <c r="R25" s="569"/>
      <c r="S25" s="569"/>
      <c r="T25" s="569"/>
      <c r="U25" s="569"/>
      <c r="V25" s="569"/>
      <c r="W25" s="569"/>
      <c r="X25" s="570"/>
    </row>
    <row r="26" spans="2:24" s="21" customFormat="1">
      <c r="B26" s="24"/>
      <c r="D26" s="28"/>
      <c r="E26" s="28"/>
      <c r="F26" s="28"/>
      <c r="G26" s="28"/>
      <c r="H26" s="29"/>
      <c r="I26" s="124"/>
      <c r="J26" s="125"/>
      <c r="K26" s="125"/>
      <c r="L26" s="125"/>
      <c r="M26" s="126"/>
      <c r="N26" s="127"/>
      <c r="O26" s="129"/>
      <c r="P26" s="129"/>
      <c r="Q26" s="129"/>
      <c r="R26" s="129"/>
      <c r="S26" s="129"/>
      <c r="T26" s="129"/>
      <c r="U26" s="129"/>
      <c r="V26" s="129"/>
      <c r="W26" s="129"/>
      <c r="X26" s="128"/>
    </row>
    <row r="27" spans="2:24" s="21" customFormat="1">
      <c r="B27" s="24"/>
      <c r="D27" s="28"/>
      <c r="E27" s="28"/>
      <c r="F27" s="28"/>
      <c r="G27" s="28"/>
      <c r="H27" s="29"/>
      <c r="I27" s="124"/>
      <c r="J27" s="125"/>
      <c r="K27" s="125"/>
      <c r="L27" s="125"/>
      <c r="M27" s="126"/>
      <c r="N27" s="127"/>
      <c r="O27" s="129"/>
      <c r="P27" s="129"/>
      <c r="Q27" s="129"/>
      <c r="R27" s="129"/>
      <c r="S27" s="129"/>
      <c r="T27" s="129"/>
      <c r="U27" s="129"/>
      <c r="V27" s="129"/>
      <c r="W27" s="129"/>
      <c r="X27" s="128"/>
    </row>
    <row r="28" spans="2:24" s="21" customFormat="1" ht="15.6" thickBot="1">
      <c r="B28" s="24"/>
      <c r="D28" s="28"/>
      <c r="E28" s="28"/>
      <c r="F28" s="28"/>
      <c r="G28" s="28"/>
      <c r="H28" s="29"/>
      <c r="I28" s="124"/>
      <c r="J28" s="125"/>
      <c r="K28" s="125"/>
      <c r="L28" s="125"/>
      <c r="M28" s="126"/>
      <c r="N28" s="574"/>
      <c r="O28" s="575"/>
      <c r="P28" s="575"/>
      <c r="Q28" s="575"/>
      <c r="R28" s="575"/>
      <c r="S28" s="575"/>
      <c r="T28" s="575"/>
      <c r="U28" s="575"/>
      <c r="V28" s="575"/>
      <c r="W28" s="575"/>
      <c r="X28" s="576"/>
    </row>
    <row r="29" spans="2:24" ht="14.7" customHeight="1" thickBot="1">
      <c r="B29" s="562" t="s">
        <v>83</v>
      </c>
      <c r="C29" s="563"/>
      <c r="D29" s="563"/>
      <c r="E29" s="563"/>
      <c r="F29" s="563"/>
      <c r="G29" s="563"/>
      <c r="H29" s="564"/>
      <c r="I29" s="536">
        <f>SUBTOTAL(9,I12:M28)</f>
        <v>0</v>
      </c>
      <c r="J29" s="537"/>
      <c r="K29" s="537"/>
      <c r="L29" s="537"/>
      <c r="M29" s="538"/>
      <c r="N29" s="577"/>
      <c r="O29" s="578"/>
      <c r="P29" s="578"/>
      <c r="Q29" s="578"/>
      <c r="R29" s="578"/>
      <c r="S29" s="578"/>
      <c r="T29" s="578"/>
      <c r="U29" s="578"/>
      <c r="V29" s="578"/>
      <c r="W29" s="578"/>
      <c r="X29" s="579"/>
    </row>
    <row r="30" spans="2:24">
      <c r="B30" s="639" t="s">
        <v>98</v>
      </c>
      <c r="C30" s="639"/>
      <c r="D30" s="639"/>
      <c r="E30" s="639"/>
      <c r="F30" s="639"/>
      <c r="G30" s="639"/>
      <c r="H30" s="639"/>
      <c r="I30" s="639"/>
      <c r="J30" s="639"/>
      <c r="K30" s="639"/>
      <c r="L30" s="639"/>
      <c r="M30" s="639"/>
      <c r="N30" s="639"/>
      <c r="O30" s="639"/>
      <c r="P30" s="639"/>
      <c r="Q30" s="639"/>
      <c r="R30" s="639"/>
      <c r="S30" s="639"/>
      <c r="T30" s="639"/>
      <c r="U30" s="639"/>
      <c r="V30" s="639"/>
      <c r="W30" s="639"/>
      <c r="X30" s="639"/>
    </row>
    <row r="31" spans="2:24">
      <c r="D31" s="10"/>
    </row>
    <row r="32" spans="2:24">
      <c r="D32" s="18"/>
    </row>
    <row r="33" spans="4:4">
      <c r="D33" s="18"/>
    </row>
    <row r="34" spans="4:4">
      <c r="D34" s="18"/>
    </row>
  </sheetData>
  <sheetProtection algorithmName="SHA-512" hashValue="gopv1ZvmRooFjeGAYHFDHBlBkLjm8WzUa6mEB28Y7qTVbHmQ3DHVRAirjVQUl1XfNnKZdEFcoRolNkrgAGQJdw==" saltValue="fkoR7nGE0Y51ilNYfz2KjQ==" spinCount="100000" sheet="1" formatCells="0" insertRows="0" deleteRows="0"/>
  <customSheetViews>
    <customSheetView guid="{E6F23190-6F80-4C34-A8BE-745DBD5561EE}" showPageBreaks="1" showGridLines="0" printArea="1" view="pageBreakPreview">
      <selection activeCell="F14" sqref="F14"/>
      <pageMargins left="0.70866141732283472" right="0.70866141732283472" top="0.74803149606299213" bottom="0.74803149606299213" header="0.31496062992125984" footer="0.31496062992125984"/>
      <printOptions horizontalCentered="1"/>
      <pageSetup paperSize="9" orientation="portrait" r:id="rId1"/>
    </customSheetView>
  </customSheetViews>
  <mergeCells count="60">
    <mergeCell ref="B30:X30"/>
    <mergeCell ref="F5:I5"/>
    <mergeCell ref="P5:S5"/>
    <mergeCell ref="U5:X5"/>
    <mergeCell ref="E6:I6"/>
    <mergeCell ref="J6:N6"/>
    <mergeCell ref="O6:S6"/>
    <mergeCell ref="T6:X6"/>
    <mergeCell ref="E9:I9"/>
    <mergeCell ref="J9:N9"/>
    <mergeCell ref="O9:S9"/>
    <mergeCell ref="T9:X9"/>
    <mergeCell ref="U7:X7"/>
    <mergeCell ref="N23:X23"/>
    <mergeCell ref="J8:N8"/>
    <mergeCell ref="B5:D9"/>
    <mergeCell ref="P7:S7"/>
    <mergeCell ref="T8:X8"/>
    <mergeCell ref="B29:H29"/>
    <mergeCell ref="N29:X29"/>
    <mergeCell ref="I29:M29"/>
    <mergeCell ref="N28:X28"/>
    <mergeCell ref="I24:M24"/>
    <mergeCell ref="N24:X24"/>
    <mergeCell ref="I16:M16"/>
    <mergeCell ref="I15:M15"/>
    <mergeCell ref="N15:X15"/>
    <mergeCell ref="N16:X16"/>
    <mergeCell ref="I17:M17"/>
    <mergeCell ref="N17:X17"/>
    <mergeCell ref="B10:X10"/>
    <mergeCell ref="I25:M25"/>
    <mergeCell ref="B2:X2"/>
    <mergeCell ref="B3:X3"/>
    <mergeCell ref="K7:N7"/>
    <mergeCell ref="F7:I7"/>
    <mergeCell ref="I14:M14"/>
    <mergeCell ref="I13:M13"/>
    <mergeCell ref="N13:X13"/>
    <mergeCell ref="N14:X14"/>
    <mergeCell ref="I12:M12"/>
    <mergeCell ref="N12:X12"/>
    <mergeCell ref="B11:H11"/>
    <mergeCell ref="I11:M11"/>
    <mergeCell ref="N11:X11"/>
    <mergeCell ref="E8:I8"/>
    <mergeCell ref="K5:N5"/>
    <mergeCell ref="O8:S8"/>
    <mergeCell ref="N25:X25"/>
    <mergeCell ref="N18:X18"/>
    <mergeCell ref="I18:M18"/>
    <mergeCell ref="I19:M19"/>
    <mergeCell ref="I20:M20"/>
    <mergeCell ref="N19:X19"/>
    <mergeCell ref="N20:X20"/>
    <mergeCell ref="I21:M21"/>
    <mergeCell ref="N21:X21"/>
    <mergeCell ref="I22:M22"/>
    <mergeCell ref="N22:X22"/>
    <mergeCell ref="I23:M23"/>
  </mergeCells>
  <phoneticPr fontId="6"/>
  <conditionalFormatting sqref="E6 J6 O6 T6 E9 T9 I29">
    <cfRule type="expression" dxfId="59" priority="2">
      <formula>OR(E6="",E6=0)</formula>
    </cfRule>
  </conditionalFormatting>
  <conditionalFormatting sqref="J9 O9">
    <cfRule type="expression" dxfId="58" priority="1">
      <formula>OR(J9="",J9=0)</formula>
    </cfRule>
  </conditionalFormatting>
  <printOptions horizontalCentered="1"/>
  <pageMargins left="0.70866141732283472" right="0.70866141732283472" top="0.74803149606299213" bottom="0.74803149606299213" header="0.31496062992125984" footer="0.31496062992125984"/>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目次</vt:lpstr>
      <vt:lpstr>応募申請様式⇒</vt:lpstr>
      <vt:lpstr>様式第１_応募申請書</vt:lpstr>
      <vt:lpstr>様式第２_実施計画書</vt:lpstr>
      <vt:lpstr>様式第３_経費内訳</vt:lpstr>
      <vt:lpstr>交付規程様式⇒</vt:lpstr>
      <vt:lpstr>様式第１_交付申請書</vt:lpstr>
      <vt:lpstr>別紙１_実施計画書</vt:lpstr>
      <vt:lpstr>別紙２_経費内訳</vt:lpstr>
      <vt:lpstr>様式第１０_完了実績報告書</vt:lpstr>
      <vt:lpstr>別紙１_実施報告書</vt:lpstr>
      <vt:lpstr>別紙２_経費所要額精算調書</vt:lpstr>
      <vt:lpstr>報告シート様式⇒</vt:lpstr>
      <vt:lpstr>【事業開始時】事業全体</vt:lpstr>
      <vt:lpstr>【実施期間中】報告シート</vt:lpstr>
      <vt:lpstr>【事業終了時】事業全体</vt:lpstr>
      <vt:lpstr>【事業開始時】事業全体!Print_Area</vt:lpstr>
      <vt:lpstr>【事業終了時】事業全体!Print_Area</vt:lpstr>
      <vt:lpstr>【実施期間中】報告シート!Print_Area</vt:lpstr>
      <vt:lpstr>別紙１_実施計画書!Print_Area</vt:lpstr>
      <vt:lpstr>別紙１_実施報告書!Print_Area</vt:lpstr>
      <vt:lpstr>別紙２_経費所要額精算調書!Print_Area</vt:lpstr>
      <vt:lpstr>別紙２_経費内訳!Print_Area</vt:lpstr>
      <vt:lpstr>目次!Print_Area</vt:lpstr>
      <vt:lpstr>様式第１_応募申請書!Print_Area</vt:lpstr>
      <vt:lpstr>様式第１_交付申請書!Print_Area</vt:lpstr>
      <vt:lpstr>様式第１０_完了実績報告書!Print_Area</vt:lpstr>
      <vt:lpstr>様式第２_実施計画書!Print_Area</vt:lpstr>
      <vt:lpstr>様式第３_経費内訳!Print_Area</vt:lpstr>
      <vt:lpstr>【実施期間中】報告シート!Print_Titles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Mita, Yukiko (JP - Tokyo)</dc:creator>
  <cp:lastModifiedBy>橋本 友美</cp:lastModifiedBy>
  <cp:lastPrinted>2026-02-04T04:31:41Z</cp:lastPrinted>
  <dcterms:created xsi:type="dcterms:W3CDTF">2016-08-08T05:39:23Z</dcterms:created>
  <dcterms:modified xsi:type="dcterms:W3CDTF">2026-04-08T07:05:38Z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2022-04-01T04:20:34Z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e51bc3f7-028e-4119-bb62-6df3a424eb8d</vt:lpwstr>
  </property>
  <property fmtid="{D5CDD505-2E9C-101B-9397-08002B2CF9AE}" pid="8" name="MSIP_Label_ea60d57e-af5b-4752-ac57-3e4f28ca11dc_ContentBits">
    <vt:lpwstr>0</vt:lpwstr>
  </property>
</Properties>
</file>